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605" windowHeight="10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<sst xmlns="http://schemas.openxmlformats.org/spreadsheetml/2006/main" count="277" uniqueCount="149">
  <si>
    <t>Town of Pleasant View, Tennessee</t>
  </si>
  <si>
    <t>Statement of Budget Operations</t>
  </si>
  <si>
    <t>110 -- GENERAL FUND</t>
  </si>
  <si>
    <t>Actual</t>
  </si>
  <si>
    <t>Estimated</t>
  </si>
  <si>
    <t>Proposed</t>
  </si>
  <si>
    <t>** Revenues</t>
  </si>
  <si>
    <t xml:space="preserve">        Local Taxes</t>
  </si>
  <si>
    <t xml:space="preserve">             Local Sales Taxes</t>
  </si>
  <si>
    <t xml:space="preserve">             Local Beer Taxes</t>
  </si>
  <si>
    <t xml:space="preserve">             Cable TV Franchise Tax</t>
  </si>
  <si>
    <t xml:space="preserve">        Total Local Taxes</t>
  </si>
  <si>
    <t xml:space="preserve">             Building Permits</t>
  </si>
  <si>
    <t xml:space="preserve">             Other Permits</t>
  </si>
  <si>
    <t xml:space="preserve">             Solicitation Permits</t>
  </si>
  <si>
    <t xml:space="preserve">        Total Licenses &amp; Permits</t>
  </si>
  <si>
    <t xml:space="preserve">        Intergovernmental Revenue</t>
  </si>
  <si>
    <t xml:space="preserve">             State Sales Taxes</t>
  </si>
  <si>
    <t xml:space="preserve">             State Income Taxes</t>
  </si>
  <si>
    <t xml:space="preserve">             State Beer Taxes</t>
  </si>
  <si>
    <t xml:space="preserve">             State Street &amp; Transit Funds</t>
  </si>
  <si>
    <t xml:space="preserve">             TVA Gross Receipts Taxes</t>
  </si>
  <si>
    <t xml:space="preserve">        Total Intergovernmental Revenues</t>
  </si>
  <si>
    <t xml:space="preserve">        Other Revenues</t>
  </si>
  <si>
    <t xml:space="preserve">             City Court</t>
  </si>
  <si>
    <t xml:space="preserve">             Interest Earnings</t>
  </si>
  <si>
    <t xml:space="preserve">             Interest Earnings - Capital Projects</t>
  </si>
  <si>
    <t xml:space="preserve">             Donation</t>
  </si>
  <si>
    <t xml:space="preserve">             Miscellaneous</t>
  </si>
  <si>
    <t xml:space="preserve">        Total Other Revenues</t>
  </si>
  <si>
    <t xml:space="preserve">        TOTAL REVENUE</t>
  </si>
  <si>
    <t xml:space="preserve">        BEGINNING FUND BALANCE</t>
  </si>
  <si>
    <t xml:space="preserve">        TOTAL AVAILABLE FUNDS</t>
  </si>
  <si>
    <t xml:space="preserve">        Building &amp; Related Permits</t>
  </si>
  <si>
    <t>** Expenditures</t>
  </si>
  <si>
    <t xml:space="preserve">        General Government</t>
  </si>
  <si>
    <t xml:space="preserve">             Receptionist - Payroll</t>
  </si>
  <si>
    <t xml:space="preserve">             Payroll Taxes</t>
  </si>
  <si>
    <t xml:space="preserve">             Hospital &amp; Health Ins.</t>
  </si>
  <si>
    <t xml:space="preserve">             Retirement</t>
  </si>
  <si>
    <t xml:space="preserve">             Education &amp; Training</t>
  </si>
  <si>
    <t xml:space="preserve">             Travel</t>
  </si>
  <si>
    <t xml:space="preserve">             Postage &amp; P.O. Box Rent</t>
  </si>
  <si>
    <t xml:space="preserve">             Membership Fees</t>
  </si>
  <si>
    <t xml:space="preserve">             Advertising</t>
  </si>
  <si>
    <t xml:space="preserve">             Telephone</t>
  </si>
  <si>
    <t xml:space="preserve">             Auditing Services</t>
  </si>
  <si>
    <t xml:space="preserve">            Other Professional Services</t>
  </si>
  <si>
    <t xml:space="preserve">            Rep. &amp; Maint. Grounds</t>
  </si>
  <si>
    <t xml:space="preserve">            Office Supplies</t>
  </si>
  <si>
    <t xml:space="preserve">            Repair &amp; Maint. Supplies</t>
  </si>
  <si>
    <t xml:space="preserve">            Insurance (TML)</t>
  </si>
  <si>
    <t xml:space="preserve">            Miscellaneous</t>
  </si>
  <si>
    <t xml:space="preserve">        Total Governmental Expenditures</t>
  </si>
  <si>
    <t>Legislative</t>
  </si>
  <si>
    <t xml:space="preserve">        Board of Alderman</t>
  </si>
  <si>
    <t xml:space="preserve">        Education &amp; Training</t>
  </si>
  <si>
    <t xml:space="preserve">        Travel</t>
  </si>
  <si>
    <t xml:space="preserve">        Total Legislative Expenditures</t>
  </si>
  <si>
    <t xml:space="preserve">        Judicial</t>
  </si>
  <si>
    <t xml:space="preserve">             Court Costs</t>
  </si>
  <si>
    <t xml:space="preserve">             Judge Salary</t>
  </si>
  <si>
    <t>Total Judicial Exenditures</t>
  </si>
  <si>
    <t xml:space="preserve">        Executive</t>
  </si>
  <si>
    <t xml:space="preserve">             Mayor</t>
  </si>
  <si>
    <t xml:space="preserve">             Payroll</t>
  </si>
  <si>
    <t>Total Executive Expenditures</t>
  </si>
  <si>
    <t xml:space="preserve">        Financial Administration</t>
  </si>
  <si>
    <t xml:space="preserve">             City Recorder</t>
  </si>
  <si>
    <t>Total Financial Administration</t>
  </si>
  <si>
    <t xml:space="preserve">        City Attorney</t>
  </si>
  <si>
    <t xml:space="preserve">             Professional Services</t>
  </si>
  <si>
    <t>Total Attorney Expenditures</t>
  </si>
  <si>
    <t xml:space="preserve">        Central Staff Agencies</t>
  </si>
  <si>
    <t xml:space="preserve">             Building Commissioner</t>
  </si>
  <si>
    <t xml:space="preserve">             Payroll     </t>
  </si>
  <si>
    <t xml:space="preserve">             Insurance (TML)</t>
  </si>
  <si>
    <t>Total Central Staff Agencies Expenditures</t>
  </si>
  <si>
    <t>Planning &amp; Zoning</t>
  </si>
  <si>
    <t xml:space="preserve">             Engineering</t>
  </si>
  <si>
    <t xml:space="preserve">             JECDB</t>
  </si>
  <si>
    <t>Total Planning &amp; Zoning Expenditures</t>
  </si>
  <si>
    <t>Police</t>
  </si>
  <si>
    <t xml:space="preserve">             Police Administration</t>
  </si>
  <si>
    <t xml:space="preserve">             Repair &amp; Maint. Vehicle</t>
  </si>
  <si>
    <t xml:space="preserve">             Clothing &amp; Uniform</t>
  </si>
  <si>
    <t xml:space="preserve">             Insurance</t>
  </si>
  <si>
    <t xml:space="preserve">             Capital Outlay</t>
  </si>
  <si>
    <t>Total Police Expenditures</t>
  </si>
  <si>
    <t xml:space="preserve">        Fire</t>
  </si>
  <si>
    <t>Total Fire Expenditures</t>
  </si>
  <si>
    <t xml:space="preserve"> Public Works</t>
  </si>
  <si>
    <t xml:space="preserve">             Highways &amp; Streets</t>
  </si>
  <si>
    <t xml:space="preserve">             Temporary PW - Payroll</t>
  </si>
  <si>
    <t xml:space="preserve">             Street Lighting</t>
  </si>
  <si>
    <t xml:space="preserve">             Maintenance - Streets</t>
  </si>
  <si>
    <t xml:space="preserve">             Street Signs &amp; Supplies</t>
  </si>
  <si>
    <t>Total Public Works Expenditures</t>
  </si>
  <si>
    <t>Snow &amp; Ice Removal</t>
  </si>
  <si>
    <t>Total Snow &amp; Ice Removal Expenditures</t>
  </si>
  <si>
    <t>TOTAL EXPENDITURES</t>
  </si>
  <si>
    <t xml:space="preserve">             Repair &amp; Maintenance of Vehicle</t>
  </si>
  <si>
    <t>121 -- STATE STREET AID</t>
  </si>
  <si>
    <t xml:space="preserve">             State Gasoline &amp; Motor Fuel Taxes</t>
  </si>
  <si>
    <t xml:space="preserve">             Interest  </t>
  </si>
  <si>
    <t>Total Intergovernmental Revenues</t>
  </si>
  <si>
    <t>TOTAL REVENUES</t>
  </si>
  <si>
    <t>BEGINNING FUND BALANCE</t>
  </si>
  <si>
    <t>TOTAL AVAILABLE FUNDS</t>
  </si>
  <si>
    <t xml:space="preserve">        Streets</t>
  </si>
  <si>
    <t xml:space="preserve">        Total Streets</t>
  </si>
  <si>
    <t>Parks &amp; Recreation</t>
  </si>
  <si>
    <t>Total Parks &amp; Recreation</t>
  </si>
  <si>
    <t xml:space="preserve">             Clothing and Uniforms</t>
  </si>
  <si>
    <r>
      <t xml:space="preserve">             </t>
    </r>
    <r>
      <rPr>
        <sz val="10"/>
        <rFont val="Arial"/>
        <family val="0"/>
      </rPr>
      <t>Professional Services</t>
    </r>
  </si>
  <si>
    <t>123 -- DRUG FUND REVENUES</t>
  </si>
  <si>
    <t xml:space="preserve">             Drug related fines</t>
  </si>
  <si>
    <t xml:space="preserve">        Drug Investigation and Control</t>
  </si>
  <si>
    <t xml:space="preserve">        Total Drug Investigation &amp; Control</t>
  </si>
  <si>
    <t xml:space="preserve">             Christmas Bonus</t>
  </si>
  <si>
    <t xml:space="preserve">        Payroll</t>
  </si>
  <si>
    <t xml:space="preserve">        Payroll Taxes</t>
  </si>
  <si>
    <t xml:space="preserve">             Interest</t>
  </si>
  <si>
    <t xml:space="preserve">             Election</t>
  </si>
  <si>
    <t xml:space="preserve">            Operating</t>
  </si>
  <si>
    <t xml:space="preserve">             Operating</t>
  </si>
  <si>
    <t xml:space="preserve">             Operating (Post, Adv., Office Supp)</t>
  </si>
  <si>
    <t xml:space="preserve">             Vehicle (Fuel)</t>
  </si>
  <si>
    <t xml:space="preserve">             Operating (Pager, Cell Phone, S.O. Contract)</t>
  </si>
  <si>
    <t xml:space="preserve">             PV Tennis Association Funds</t>
  </si>
  <si>
    <t xml:space="preserve">             Longevity</t>
  </si>
  <si>
    <t xml:space="preserve">             Wholesale Liquor Taxes</t>
  </si>
  <si>
    <t xml:space="preserve">            Fuel (City Hall Vehicle)</t>
  </si>
  <si>
    <t xml:space="preserve"> </t>
  </si>
  <si>
    <t xml:space="preserve">             Supplemental Insurance</t>
  </si>
  <si>
    <t xml:space="preserve">             Other Revenue (Zoning books, etc.)</t>
  </si>
  <si>
    <t xml:space="preserve">             Other Public Safety Charges</t>
  </si>
  <si>
    <t xml:space="preserve">             Grants (GHSO, Proj. Diabetes)</t>
  </si>
  <si>
    <t xml:space="preserve">             Park &amp; Recreation Charges</t>
  </si>
  <si>
    <t xml:space="preserve">             Public Relations</t>
  </si>
  <si>
    <t xml:space="preserve">            Capital Outlay</t>
  </si>
  <si>
    <t>2015-16</t>
  </si>
  <si>
    <t>2016-17</t>
  </si>
  <si>
    <t xml:space="preserve">             Mixed Drink Tax</t>
  </si>
  <si>
    <t xml:space="preserve">            Special Census</t>
  </si>
  <si>
    <t xml:space="preserve">             Code Cleanup</t>
  </si>
  <si>
    <t xml:space="preserve">             Hospital &amp; Health Ins</t>
  </si>
  <si>
    <t>2017-18</t>
  </si>
  <si>
    <t xml:space="preserve">             Training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</si>
</sst>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u val="doub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3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3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 quotePrefix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4"/>
  <sheetViews>
    <sheetView tabSelected="1" zoomScalePageLayoutView="0" workbookViewId="0" topLeftCell="A293">
      <selection activeCell="C294" sqref="C294"/>
    </sheetView>
  </sheetViews>
  <sheetFormatPr defaultColWidth="8.8515625" defaultRowHeight="12.75"/>
  <cols>
    <col min="1" max="1" width="37.421875" style="0" customWidth="1"/>
    <col min="2" max="2" width="4.00390625" style="0" customWidth="1"/>
    <col min="3" max="3" width="11.28125" style="0" bestFit="1" customWidth="1"/>
    <col min="4" max="4" width="5.8515625" style="0" customWidth="1"/>
    <col min="5" max="5" width="10.8515625" style="0" bestFit="1" customWidth="1"/>
    <col min="6" max="6" width="5.421875" style="0" customWidth="1"/>
    <col min="7" max="7" width="16.421875" style="0" bestFit="1" customWidth="1"/>
  </cols>
  <sheetData>
    <row r="1" spans="1:7" ht="16.5">
      <c r="A1" s="21" t="s">
        <v>0</v>
      </c>
      <c r="B1" s="21"/>
      <c r="C1" s="21"/>
      <c r="D1" s="21"/>
      <c r="E1" s="21"/>
      <c r="F1" s="21"/>
      <c r="G1" s="21"/>
    </row>
    <row r="2" spans="1:7" ht="14.25">
      <c r="A2" s="22" t="s">
        <v>1</v>
      </c>
      <c r="B2" s="22"/>
      <c r="C2" s="22"/>
      <c r="D2" s="22"/>
      <c r="E2" s="22"/>
      <c r="F2" s="22"/>
      <c r="G2" s="22"/>
    </row>
    <row r="3" spans="1:7" ht="14.25">
      <c r="A3" s="5"/>
      <c r="B3" s="5"/>
      <c r="C3" s="5"/>
      <c r="D3" s="5"/>
      <c r="E3" s="5"/>
      <c r="F3" s="5"/>
      <c r="G3" s="5"/>
    </row>
    <row r="4" ht="12.75">
      <c r="A4" s="3" t="s">
        <v>2</v>
      </c>
    </row>
    <row r="5" spans="3:7" ht="12.75">
      <c r="C5" s="1" t="s">
        <v>141</v>
      </c>
      <c r="D5" s="1"/>
      <c r="E5" s="1" t="s">
        <v>142</v>
      </c>
      <c r="F5" s="1"/>
      <c r="G5" s="1" t="s">
        <v>147</v>
      </c>
    </row>
    <row r="6" spans="3:7" ht="12.75">
      <c r="C6" s="9" t="s">
        <v>3</v>
      </c>
      <c r="D6" s="1"/>
      <c r="E6" s="9" t="s">
        <v>4</v>
      </c>
      <c r="F6" s="1"/>
      <c r="G6" s="9" t="s">
        <v>5</v>
      </c>
    </row>
    <row r="7" ht="12.75">
      <c r="A7" s="2" t="s">
        <v>6</v>
      </c>
    </row>
    <row r="8" ht="12.75">
      <c r="A8" s="4" t="s">
        <v>7</v>
      </c>
    </row>
    <row r="9" spans="1:8" ht="12.75">
      <c r="A9" t="s">
        <v>8</v>
      </c>
      <c r="C9" s="6"/>
      <c r="D9" s="6"/>
      <c r="E9" s="6">
        <v>570000</v>
      </c>
      <c r="F9" s="6"/>
      <c r="G9" s="6">
        <v>625000</v>
      </c>
      <c r="H9" s="15"/>
    </row>
    <row r="10" spans="1:8" ht="12.75">
      <c r="A10" t="s">
        <v>9</v>
      </c>
      <c r="C10" s="6"/>
      <c r="D10" s="6"/>
      <c r="E10" s="6">
        <v>108000</v>
      </c>
      <c r="F10" s="6"/>
      <c r="G10" s="6">
        <v>110000</v>
      </c>
      <c r="H10" s="16"/>
    </row>
    <row r="11" spans="1:8" ht="12.75">
      <c r="A11" t="s">
        <v>131</v>
      </c>
      <c r="C11" s="6"/>
      <c r="D11" s="6"/>
      <c r="E11" s="6">
        <v>80000</v>
      </c>
      <c r="F11" s="6"/>
      <c r="G11" s="6">
        <v>100000</v>
      </c>
      <c r="H11" s="14"/>
    </row>
    <row r="12" spans="1:8" ht="12.75">
      <c r="A12" t="s">
        <v>10</v>
      </c>
      <c r="C12" s="6"/>
      <c r="D12" s="6"/>
      <c r="E12" s="6">
        <v>24000</v>
      </c>
      <c r="F12" s="6"/>
      <c r="G12" s="6">
        <v>24000</v>
      </c>
      <c r="H12" s="14"/>
    </row>
    <row r="13" spans="3:7" ht="12.75">
      <c r="C13" s="6"/>
      <c r="D13" s="6"/>
      <c r="E13" s="6"/>
      <c r="F13" s="6"/>
      <c r="G13" s="6"/>
    </row>
    <row r="14" spans="1:8" ht="12.75">
      <c r="A14" s="2" t="s">
        <v>11</v>
      </c>
      <c r="B14" s="2"/>
      <c r="C14" s="7">
        <v>843573</v>
      </c>
      <c r="D14" s="8"/>
      <c r="E14" s="7">
        <f>SUM(E9:E13)</f>
        <v>782000</v>
      </c>
      <c r="F14" s="8"/>
      <c r="G14" s="7">
        <f>SUM(G9:G12)</f>
        <v>859000</v>
      </c>
      <c r="H14" s="14"/>
    </row>
    <row r="15" spans="3:7" ht="12.75">
      <c r="C15" s="6"/>
      <c r="D15" s="6"/>
      <c r="E15" s="6"/>
      <c r="F15" s="6"/>
      <c r="G15" s="6"/>
    </row>
    <row r="16" spans="1:7" ht="12.75">
      <c r="A16" s="4" t="s">
        <v>33</v>
      </c>
      <c r="C16" s="6"/>
      <c r="D16" s="6"/>
      <c r="E16" s="6"/>
      <c r="F16" s="6"/>
      <c r="G16" s="6"/>
    </row>
    <row r="17" spans="1:8" ht="12.75">
      <c r="A17" t="s">
        <v>12</v>
      </c>
      <c r="C17" s="6"/>
      <c r="D17" s="6"/>
      <c r="E17" s="6">
        <v>65000</v>
      </c>
      <c r="F17" s="6"/>
      <c r="G17" s="6">
        <v>75000</v>
      </c>
      <c r="H17" s="13"/>
    </row>
    <row r="18" spans="1:8" ht="12.75">
      <c r="A18" t="s">
        <v>13</v>
      </c>
      <c r="C18" s="6"/>
      <c r="D18" s="6"/>
      <c r="E18" s="6">
        <v>6500</v>
      </c>
      <c r="F18" s="6"/>
      <c r="G18" s="6">
        <v>6500</v>
      </c>
      <c r="H18" s="14"/>
    </row>
    <row r="19" spans="1:8" ht="12.75">
      <c r="A19" t="s">
        <v>14</v>
      </c>
      <c r="C19" s="6"/>
      <c r="D19" s="6"/>
      <c r="E19" s="6">
        <v>1500</v>
      </c>
      <c r="F19" s="6"/>
      <c r="G19" s="6">
        <v>2250</v>
      </c>
      <c r="H19" s="14"/>
    </row>
    <row r="20" spans="3:7" ht="12.75">
      <c r="C20" s="6"/>
      <c r="D20" s="6"/>
      <c r="E20" s="6"/>
      <c r="F20" s="6"/>
      <c r="G20" s="6"/>
    </row>
    <row r="21" spans="1:8" ht="12.75">
      <c r="A21" s="2" t="s">
        <v>15</v>
      </c>
      <c r="B21" s="2"/>
      <c r="C21" s="7">
        <v>63763</v>
      </c>
      <c r="D21" s="8"/>
      <c r="E21" s="7">
        <f>SUM(E17:E20)</f>
        <v>73000</v>
      </c>
      <c r="F21" s="8"/>
      <c r="G21" s="7">
        <f>SUM(G17:G19)</f>
        <v>83750</v>
      </c>
      <c r="H21" s="14"/>
    </row>
    <row r="22" spans="3:7" ht="12.75">
      <c r="C22" s="6"/>
      <c r="D22" s="6"/>
      <c r="E22" s="6"/>
      <c r="F22" s="6"/>
      <c r="G22" s="6"/>
    </row>
    <row r="23" spans="1:7" ht="12.75">
      <c r="A23" s="4" t="s">
        <v>16</v>
      </c>
      <c r="C23" s="6"/>
      <c r="D23" s="6"/>
      <c r="E23" s="6"/>
      <c r="F23" s="6"/>
      <c r="G23" s="6"/>
    </row>
    <row r="24" spans="1:8" ht="12.75">
      <c r="A24" t="s">
        <v>17</v>
      </c>
      <c r="C24" s="6"/>
      <c r="D24" s="6"/>
      <c r="E24" s="6">
        <v>313249</v>
      </c>
      <c r="F24" s="6"/>
      <c r="G24" s="6">
        <v>343278</v>
      </c>
      <c r="H24" s="14"/>
    </row>
    <row r="25" spans="1:8" ht="12.75">
      <c r="A25" t="s">
        <v>18</v>
      </c>
      <c r="C25" s="6"/>
      <c r="D25" s="6"/>
      <c r="E25" s="6">
        <v>23000</v>
      </c>
      <c r="F25" s="6"/>
      <c r="G25" s="6">
        <v>15000</v>
      </c>
      <c r="H25" s="14"/>
    </row>
    <row r="26" spans="1:8" ht="12.75">
      <c r="A26" t="s">
        <v>19</v>
      </c>
      <c r="C26" s="6"/>
      <c r="D26" s="6"/>
      <c r="E26" s="6">
        <v>2074</v>
      </c>
      <c r="F26" s="6"/>
      <c r="G26" s="6">
        <v>2119</v>
      </c>
      <c r="H26" s="14"/>
    </row>
    <row r="27" spans="1:7" ht="12.75">
      <c r="A27" t="s">
        <v>20</v>
      </c>
      <c r="C27" s="6"/>
      <c r="D27" s="6"/>
      <c r="E27" s="6">
        <v>8500</v>
      </c>
      <c r="F27" s="6"/>
      <c r="G27" s="6">
        <v>8688</v>
      </c>
    </row>
    <row r="28" spans="1:7" ht="12.75">
      <c r="A28" t="s">
        <v>21</v>
      </c>
      <c r="C28" s="6"/>
      <c r="D28" s="6"/>
      <c r="E28" s="6">
        <v>47506</v>
      </c>
      <c r="F28" s="6"/>
      <c r="G28" s="6">
        <v>49796</v>
      </c>
    </row>
    <row r="29" spans="1:8" ht="12.75">
      <c r="A29" t="s">
        <v>143</v>
      </c>
      <c r="C29" s="6"/>
      <c r="D29" s="6"/>
      <c r="E29" s="6">
        <v>2500</v>
      </c>
      <c r="F29" s="6"/>
      <c r="G29" s="6">
        <v>4500</v>
      </c>
      <c r="H29" s="14"/>
    </row>
    <row r="30" spans="3:7" ht="12.75">
      <c r="C30" s="6"/>
      <c r="D30" s="6"/>
      <c r="E30" s="6"/>
      <c r="F30" s="6"/>
      <c r="G30" s="6"/>
    </row>
    <row r="31" spans="1:8" ht="12.75">
      <c r="A31" s="2" t="s">
        <v>22</v>
      </c>
      <c r="C31" s="7">
        <v>433107</v>
      </c>
      <c r="D31" s="8"/>
      <c r="E31" s="7">
        <f>SUM(E24:E29)</f>
        <v>396829</v>
      </c>
      <c r="F31" s="8"/>
      <c r="G31" s="7">
        <f>SUM(G24:G29)</f>
        <v>423381</v>
      </c>
      <c r="H31" s="14"/>
    </row>
    <row r="32" spans="3:7" ht="12.75">
      <c r="C32" s="6"/>
      <c r="D32" s="6"/>
      <c r="E32" s="6"/>
      <c r="F32" s="6"/>
      <c r="G32" s="6"/>
    </row>
    <row r="33" spans="1:7" ht="12.75">
      <c r="A33" s="4" t="s">
        <v>23</v>
      </c>
      <c r="C33" s="6"/>
      <c r="D33" s="6"/>
      <c r="E33" s="6"/>
      <c r="F33" s="6"/>
      <c r="G33" s="6"/>
    </row>
    <row r="34" spans="1:8" ht="12.75">
      <c r="A34" t="s">
        <v>24</v>
      </c>
      <c r="C34" s="6"/>
      <c r="D34" s="6"/>
      <c r="E34" s="6">
        <v>18000</v>
      </c>
      <c r="F34" s="6"/>
      <c r="G34" s="6">
        <v>18000</v>
      </c>
      <c r="H34" s="14"/>
    </row>
    <row r="35" spans="1:8" ht="12.75">
      <c r="A35" t="s">
        <v>25</v>
      </c>
      <c r="C35" s="6"/>
      <c r="D35" s="6"/>
      <c r="E35" s="6">
        <v>2400</v>
      </c>
      <c r="F35" s="6"/>
      <c r="G35" s="6">
        <v>1000</v>
      </c>
      <c r="H35" s="19"/>
    </row>
    <row r="36" spans="1:8" ht="12.75">
      <c r="A36" t="s">
        <v>26</v>
      </c>
      <c r="C36" s="6"/>
      <c r="D36" s="6"/>
      <c r="E36" s="6">
        <v>2750</v>
      </c>
      <c r="F36" s="6"/>
      <c r="G36" s="6">
        <v>1500</v>
      </c>
      <c r="H36" s="19"/>
    </row>
    <row r="37" spans="1:8" ht="12.75">
      <c r="A37" t="s">
        <v>27</v>
      </c>
      <c r="C37" s="6"/>
      <c r="D37" s="6"/>
      <c r="E37" s="6">
        <v>1650</v>
      </c>
      <c r="F37" s="6"/>
      <c r="G37" s="6">
        <v>0</v>
      </c>
      <c r="H37" s="14"/>
    </row>
    <row r="38" spans="1:7" ht="12.75">
      <c r="A38" t="s">
        <v>28</v>
      </c>
      <c r="C38" s="6"/>
      <c r="D38" s="6"/>
      <c r="E38" s="6">
        <v>0</v>
      </c>
      <c r="F38" s="6"/>
      <c r="G38" s="6">
        <v>0</v>
      </c>
    </row>
    <row r="39" spans="1:8" ht="12.75">
      <c r="A39" s="18" t="s">
        <v>137</v>
      </c>
      <c r="C39" s="6"/>
      <c r="D39" s="6"/>
      <c r="E39" s="6">
        <v>3000</v>
      </c>
      <c r="F39" s="6"/>
      <c r="G39" s="6">
        <v>7800</v>
      </c>
      <c r="H39" s="13"/>
    </row>
    <row r="40" spans="1:8" ht="12.75">
      <c r="A40" t="s">
        <v>135</v>
      </c>
      <c r="C40" s="6"/>
      <c r="D40" s="6"/>
      <c r="E40" s="6">
        <v>16500</v>
      </c>
      <c r="F40" s="6"/>
      <c r="G40" s="6">
        <v>4000</v>
      </c>
      <c r="H40" s="14"/>
    </row>
    <row r="41" spans="1:8" ht="12.75">
      <c r="A41" t="s">
        <v>136</v>
      </c>
      <c r="C41" s="6"/>
      <c r="D41" s="6"/>
      <c r="E41" s="6">
        <v>0</v>
      </c>
      <c r="F41" s="6"/>
      <c r="G41" s="6">
        <v>0</v>
      </c>
      <c r="H41" s="14"/>
    </row>
    <row r="42" spans="1:7" ht="12.75">
      <c r="A42" s="18" t="s">
        <v>138</v>
      </c>
      <c r="C42" s="6"/>
      <c r="D42" s="6"/>
      <c r="E42" s="6">
        <v>6000</v>
      </c>
      <c r="F42" s="6"/>
      <c r="G42" s="6">
        <v>6000</v>
      </c>
    </row>
    <row r="43" spans="1:8" ht="12.75">
      <c r="A43" t="s">
        <v>129</v>
      </c>
      <c r="C43" s="6"/>
      <c r="D43" s="6"/>
      <c r="E43" s="6">
        <v>0</v>
      </c>
      <c r="F43" s="6"/>
      <c r="G43" s="6">
        <v>0</v>
      </c>
      <c r="H43" s="14"/>
    </row>
    <row r="44" spans="3:7" ht="12.75">
      <c r="C44" s="6"/>
      <c r="D44" s="6"/>
      <c r="E44" s="6"/>
      <c r="F44" s="6"/>
      <c r="G44" s="6"/>
    </row>
    <row r="45" spans="1:8" ht="12.75">
      <c r="A45" s="2" t="s">
        <v>29</v>
      </c>
      <c r="C45" s="7">
        <v>48471</v>
      </c>
      <c r="D45" s="6"/>
      <c r="E45" s="7">
        <f>SUM(E34:E44)</f>
        <v>50300</v>
      </c>
      <c r="F45" s="6"/>
      <c r="G45" s="7">
        <f>SUM(G34:G43)</f>
        <v>38300</v>
      </c>
      <c r="H45" s="14"/>
    </row>
    <row r="46" spans="3:7" ht="12.75">
      <c r="C46" s="6"/>
      <c r="D46" s="6"/>
      <c r="E46" s="6"/>
      <c r="F46" s="6"/>
      <c r="G46" s="6"/>
    </row>
    <row r="47" spans="1:8" ht="12.75">
      <c r="A47" s="2" t="s">
        <v>30</v>
      </c>
      <c r="C47" s="8">
        <f>SUM(C14+C21+C31+C45)</f>
        <v>1388914</v>
      </c>
      <c r="D47" s="8"/>
      <c r="E47" s="8">
        <f>SUM(E14+E21+E31+E45)</f>
        <v>1302129</v>
      </c>
      <c r="F47" s="8"/>
      <c r="G47" s="8">
        <f>SUM(G14+G21+G31+G45)</f>
        <v>1404431</v>
      </c>
      <c r="H47" s="14"/>
    </row>
    <row r="48" spans="3:7" ht="7.5" customHeight="1">
      <c r="C48" s="8"/>
      <c r="D48" s="6"/>
      <c r="E48" s="8"/>
      <c r="F48" s="8"/>
      <c r="G48" s="8"/>
    </row>
    <row r="49" spans="1:8" ht="12.75">
      <c r="A49" s="2" t="s">
        <v>31</v>
      </c>
      <c r="C49" s="8">
        <v>1722353</v>
      </c>
      <c r="D49" s="6"/>
      <c r="E49" s="8">
        <v>2099969</v>
      </c>
      <c r="F49" s="8"/>
      <c r="G49" s="8">
        <v>2000000</v>
      </c>
      <c r="H49" s="14"/>
    </row>
    <row r="50" spans="3:7" ht="8.25" customHeight="1">
      <c r="C50" s="8"/>
      <c r="D50" s="6"/>
      <c r="E50" s="8"/>
      <c r="F50" s="8"/>
      <c r="G50" s="8"/>
    </row>
    <row r="51" spans="1:8" ht="12.75">
      <c r="A51" s="2" t="s">
        <v>32</v>
      </c>
      <c r="C51" s="10">
        <f>SUM(C47:C49)</f>
        <v>3111267</v>
      </c>
      <c r="D51" s="10"/>
      <c r="E51" s="10">
        <f>SUM(E47:E49)</f>
        <v>3402098</v>
      </c>
      <c r="F51" s="8"/>
      <c r="G51" s="10">
        <f>SUM(G47:G49)</f>
        <v>3404431</v>
      </c>
      <c r="H51" s="14"/>
    </row>
    <row r="54" spans="1:7" ht="16.5">
      <c r="A54" s="21" t="s">
        <v>0</v>
      </c>
      <c r="B54" s="21"/>
      <c r="C54" s="21"/>
      <c r="D54" s="21"/>
      <c r="E54" s="21"/>
      <c r="F54" s="21"/>
      <c r="G54" s="21"/>
    </row>
    <row r="55" spans="1:7" ht="14.25">
      <c r="A55" s="22" t="s">
        <v>1</v>
      </c>
      <c r="B55" s="22"/>
      <c r="C55" s="22"/>
      <c r="D55" s="22"/>
      <c r="E55" s="22"/>
      <c r="F55" s="22"/>
      <c r="G55" s="22"/>
    </row>
    <row r="56" spans="1:7" ht="14.25">
      <c r="A56" s="5"/>
      <c r="B56" s="5"/>
      <c r="C56" s="5"/>
      <c r="D56" s="5"/>
      <c r="E56" s="5"/>
      <c r="F56" s="5"/>
      <c r="G56" s="5"/>
    </row>
    <row r="57" ht="12.75">
      <c r="A57" s="3" t="s">
        <v>2</v>
      </c>
    </row>
    <row r="58" spans="3:7" ht="12.75">
      <c r="C58" s="1" t="s">
        <v>141</v>
      </c>
      <c r="D58" s="1"/>
      <c r="E58" s="1" t="s">
        <v>142</v>
      </c>
      <c r="F58" s="1"/>
      <c r="G58" s="1" t="s">
        <v>147</v>
      </c>
    </row>
    <row r="59" spans="3:7" ht="12.75">
      <c r="C59" s="9" t="s">
        <v>3</v>
      </c>
      <c r="D59" s="1"/>
      <c r="E59" s="9" t="s">
        <v>4</v>
      </c>
      <c r="F59" s="1"/>
      <c r="G59" s="9" t="s">
        <v>5</v>
      </c>
    </row>
    <row r="60" ht="12.75">
      <c r="A60" s="2" t="s">
        <v>34</v>
      </c>
    </row>
    <row r="61" ht="12.75">
      <c r="A61" s="4" t="s">
        <v>35</v>
      </c>
    </row>
    <row r="62" spans="1:8" ht="12.75">
      <c r="A62" t="s">
        <v>36</v>
      </c>
      <c r="C62" s="6"/>
      <c r="D62" s="6"/>
      <c r="E62" s="6">
        <v>39248</v>
      </c>
      <c r="F62" s="6"/>
      <c r="G62" s="6">
        <v>40112</v>
      </c>
      <c r="H62" s="14"/>
    </row>
    <row r="63" spans="1:8" ht="12.75">
      <c r="A63" t="s">
        <v>119</v>
      </c>
      <c r="C63" s="6"/>
      <c r="D63" s="6"/>
      <c r="E63" s="6">
        <v>180</v>
      </c>
      <c r="F63" s="6"/>
      <c r="G63" s="6">
        <v>200</v>
      </c>
      <c r="H63" s="14"/>
    </row>
    <row r="64" spans="1:8" ht="12.75">
      <c r="A64" t="s">
        <v>37</v>
      </c>
      <c r="C64" s="6"/>
      <c r="D64" s="6"/>
      <c r="E64" s="6">
        <v>3317</v>
      </c>
      <c r="F64" s="6"/>
      <c r="G64" s="6">
        <v>3390</v>
      </c>
      <c r="H64" s="14"/>
    </row>
    <row r="65" spans="1:7" ht="12.75">
      <c r="A65" t="s">
        <v>38</v>
      </c>
      <c r="C65" s="6"/>
      <c r="D65" s="6"/>
      <c r="E65" s="6">
        <v>3943</v>
      </c>
      <c r="F65" s="6"/>
      <c r="G65" s="6">
        <v>4000</v>
      </c>
    </row>
    <row r="66" spans="1:7" ht="12.75">
      <c r="A66" t="s">
        <v>39</v>
      </c>
      <c r="C66" s="6"/>
      <c r="D66" s="6"/>
      <c r="E66" s="6">
        <v>2748</v>
      </c>
      <c r="F66" s="6"/>
      <c r="G66" s="6">
        <v>4012</v>
      </c>
    </row>
    <row r="67" spans="1:7" ht="12.75">
      <c r="A67" t="s">
        <v>134</v>
      </c>
      <c r="C67" s="6"/>
      <c r="D67" s="6"/>
      <c r="E67" s="6">
        <v>180</v>
      </c>
      <c r="F67" s="6"/>
      <c r="G67" s="6">
        <v>180</v>
      </c>
    </row>
    <row r="68" spans="1:8" ht="12.75">
      <c r="A68" t="s">
        <v>40</v>
      </c>
      <c r="C68" s="6"/>
      <c r="D68" s="6"/>
      <c r="E68" s="6">
        <v>665</v>
      </c>
      <c r="F68" s="6"/>
      <c r="G68" s="6">
        <v>665</v>
      </c>
      <c r="H68" s="14"/>
    </row>
    <row r="69" spans="1:8" ht="12.75">
      <c r="A69" t="s">
        <v>41</v>
      </c>
      <c r="C69" s="6"/>
      <c r="D69" s="6"/>
      <c r="E69" s="6">
        <v>475</v>
      </c>
      <c r="F69" s="6"/>
      <c r="G69" s="6">
        <v>475</v>
      </c>
      <c r="H69" s="14"/>
    </row>
    <row r="70" spans="1:8" ht="12.75">
      <c r="A70" t="s">
        <v>123</v>
      </c>
      <c r="C70" s="6"/>
      <c r="D70" s="6"/>
      <c r="E70" s="6">
        <v>410</v>
      </c>
      <c r="F70" s="6"/>
      <c r="G70" s="6">
        <v>0</v>
      </c>
      <c r="H70" s="14"/>
    </row>
    <row r="71" spans="1:8" ht="12.75">
      <c r="A71" t="s">
        <v>42</v>
      </c>
      <c r="C71" s="6"/>
      <c r="D71" s="6"/>
      <c r="E71" s="6">
        <v>712</v>
      </c>
      <c r="F71" s="6"/>
      <c r="G71" s="6">
        <v>750</v>
      </c>
      <c r="H71" s="14"/>
    </row>
    <row r="72" spans="1:7" ht="12.75">
      <c r="A72" t="s">
        <v>43</v>
      </c>
      <c r="C72" s="6"/>
      <c r="D72" s="6"/>
      <c r="E72" s="6">
        <v>2250</v>
      </c>
      <c r="F72" s="6"/>
      <c r="G72" s="6">
        <v>2350</v>
      </c>
    </row>
    <row r="73" spans="1:7" ht="12.75">
      <c r="A73" t="s">
        <v>139</v>
      </c>
      <c r="C73" s="6"/>
      <c r="D73" s="6"/>
      <c r="E73" s="6">
        <v>5700</v>
      </c>
      <c r="F73" s="6"/>
      <c r="G73" s="6">
        <v>5700</v>
      </c>
    </row>
    <row r="74" spans="1:8" ht="12.75">
      <c r="A74" t="s">
        <v>44</v>
      </c>
      <c r="C74" s="6"/>
      <c r="D74" s="6"/>
      <c r="E74" s="6">
        <v>6350</v>
      </c>
      <c r="F74" s="6"/>
      <c r="G74" s="6">
        <v>6350</v>
      </c>
      <c r="H74" s="14"/>
    </row>
    <row r="75" spans="1:8" ht="12.75">
      <c r="A75" t="s">
        <v>45</v>
      </c>
      <c r="C75" s="6"/>
      <c r="D75" s="6"/>
      <c r="E75" s="6">
        <v>5700</v>
      </c>
      <c r="F75" s="6"/>
      <c r="G75" s="6">
        <v>7000</v>
      </c>
      <c r="H75" s="14"/>
    </row>
    <row r="76" spans="1:7" ht="12.75">
      <c r="A76" t="s">
        <v>46</v>
      </c>
      <c r="C76" s="6"/>
      <c r="D76" s="6"/>
      <c r="E76" s="6">
        <v>3000</v>
      </c>
      <c r="F76" s="6"/>
      <c r="G76" s="6">
        <v>3000</v>
      </c>
    </row>
    <row r="77" spans="1:8" ht="12.75">
      <c r="A77" t="s">
        <v>47</v>
      </c>
      <c r="C77" s="6"/>
      <c r="D77" s="6"/>
      <c r="E77" s="6">
        <v>1800</v>
      </c>
      <c r="F77" s="6"/>
      <c r="G77" s="6">
        <v>1800</v>
      </c>
      <c r="H77" s="14"/>
    </row>
    <row r="78" spans="1:8" ht="12.75">
      <c r="A78" t="s">
        <v>48</v>
      </c>
      <c r="C78" s="6"/>
      <c r="D78" s="6"/>
      <c r="E78" s="6">
        <v>14000</v>
      </c>
      <c r="F78" s="6"/>
      <c r="G78" s="6">
        <v>12000</v>
      </c>
      <c r="H78" s="14"/>
    </row>
    <row r="79" spans="1:8" ht="12.75">
      <c r="A79" t="s">
        <v>49</v>
      </c>
      <c r="C79" s="6"/>
      <c r="D79" s="6"/>
      <c r="E79" s="6">
        <v>14000</v>
      </c>
      <c r="F79" s="6"/>
      <c r="G79" s="6">
        <v>5000</v>
      </c>
      <c r="H79" s="14"/>
    </row>
    <row r="80" spans="1:8" ht="12.75">
      <c r="A80" t="s">
        <v>124</v>
      </c>
      <c r="C80" s="6"/>
      <c r="D80" s="6"/>
      <c r="E80" s="6">
        <v>33473</v>
      </c>
      <c r="F80" s="6"/>
      <c r="G80" s="6">
        <v>47600</v>
      </c>
      <c r="H80" s="14"/>
    </row>
    <row r="81" spans="1:8" ht="12.75">
      <c r="A81" t="s">
        <v>50</v>
      </c>
      <c r="C81" s="6"/>
      <c r="D81" s="6"/>
      <c r="E81" s="6">
        <v>1900</v>
      </c>
      <c r="F81" s="6"/>
      <c r="G81" s="6">
        <v>1900</v>
      </c>
      <c r="H81" s="14"/>
    </row>
    <row r="82" spans="1:8" ht="12.75">
      <c r="A82" t="s">
        <v>132</v>
      </c>
      <c r="C82" s="6"/>
      <c r="D82" s="6"/>
      <c r="E82" s="6">
        <v>855</v>
      </c>
      <c r="F82" s="6"/>
      <c r="G82" s="6">
        <v>855</v>
      </c>
      <c r="H82" s="14"/>
    </row>
    <row r="83" spans="1:8" ht="12.75">
      <c r="A83" t="s">
        <v>51</v>
      </c>
      <c r="C83" s="6"/>
      <c r="D83" s="6"/>
      <c r="E83" s="6">
        <v>3059</v>
      </c>
      <c r="F83" s="6"/>
      <c r="G83" s="6">
        <v>3500</v>
      </c>
      <c r="H83" s="14"/>
    </row>
    <row r="84" spans="1:8" ht="12.75">
      <c r="A84" t="s">
        <v>144</v>
      </c>
      <c r="C84" s="6"/>
      <c r="D84" s="6"/>
      <c r="E84" s="6">
        <v>5500</v>
      </c>
      <c r="F84" s="6"/>
      <c r="G84" s="6">
        <v>0</v>
      </c>
      <c r="H84" s="14"/>
    </row>
    <row r="85" spans="1:8" ht="12.75">
      <c r="A85" t="s">
        <v>52</v>
      </c>
      <c r="C85" s="6"/>
      <c r="D85" s="6"/>
      <c r="E85" s="6">
        <v>950</v>
      </c>
      <c r="F85" s="6"/>
      <c r="G85" s="6">
        <v>950</v>
      </c>
      <c r="H85" s="14"/>
    </row>
    <row r="86" spans="1:8" ht="12.75">
      <c r="A86" t="s">
        <v>140</v>
      </c>
      <c r="C86" s="6"/>
      <c r="D86" s="6"/>
      <c r="E86" s="6">
        <v>0</v>
      </c>
      <c r="F86" s="6"/>
      <c r="G86" s="6">
        <v>0</v>
      </c>
      <c r="H86" s="14"/>
    </row>
    <row r="87" spans="3:7" ht="12.75">
      <c r="C87" s="6"/>
      <c r="D87" s="6"/>
      <c r="E87" s="6"/>
      <c r="F87" s="6"/>
      <c r="G87" s="6"/>
    </row>
    <row r="88" spans="1:8" ht="12.75">
      <c r="A88" s="2" t="s">
        <v>53</v>
      </c>
      <c r="B88" s="2"/>
      <c r="C88" s="7">
        <v>105926</v>
      </c>
      <c r="D88" s="8"/>
      <c r="E88" s="7">
        <f>SUM(E62:E86)</f>
        <v>150415</v>
      </c>
      <c r="F88" s="7"/>
      <c r="G88" s="7">
        <f>SUM(G62:G86)</f>
        <v>151789</v>
      </c>
      <c r="H88" s="14"/>
    </row>
    <row r="90" ht="12.75">
      <c r="A90" s="4" t="s">
        <v>54</v>
      </c>
    </row>
    <row r="91" spans="1:7" ht="12.75">
      <c r="A91" s="4" t="s">
        <v>55</v>
      </c>
      <c r="C91" s="6"/>
      <c r="D91" s="6"/>
      <c r="E91" s="6"/>
      <c r="F91" s="6"/>
      <c r="G91" s="6"/>
    </row>
    <row r="92" spans="1:7" ht="12.75">
      <c r="A92" s="12" t="s">
        <v>120</v>
      </c>
      <c r="C92" s="6"/>
      <c r="D92" s="6"/>
      <c r="E92" s="6">
        <v>2102</v>
      </c>
      <c r="F92" s="6"/>
      <c r="G92" s="6">
        <v>2133</v>
      </c>
    </row>
    <row r="93" spans="1:7" ht="12.75">
      <c r="A93" s="12" t="s">
        <v>121</v>
      </c>
      <c r="C93" s="6"/>
      <c r="D93" s="6"/>
      <c r="E93" s="6">
        <v>178</v>
      </c>
      <c r="F93" s="6"/>
      <c r="G93" s="6">
        <v>181</v>
      </c>
    </row>
    <row r="94" spans="1:8" ht="12.75">
      <c r="A94" t="s">
        <v>56</v>
      </c>
      <c r="C94" s="6"/>
      <c r="D94" s="6"/>
      <c r="E94" s="6">
        <v>475</v>
      </c>
      <c r="F94" s="6"/>
      <c r="G94" s="6">
        <v>475</v>
      </c>
      <c r="H94" s="14"/>
    </row>
    <row r="95" spans="1:8" ht="12.75">
      <c r="A95" t="s">
        <v>57</v>
      </c>
      <c r="C95" s="6"/>
      <c r="D95" s="6"/>
      <c r="E95" s="6">
        <v>237</v>
      </c>
      <c r="F95" s="6"/>
      <c r="G95" s="6">
        <v>237</v>
      </c>
      <c r="H95" s="14"/>
    </row>
    <row r="96" spans="3:7" ht="12.75">
      <c r="C96" s="6"/>
      <c r="D96" s="6"/>
      <c r="E96" s="6"/>
      <c r="F96" s="6"/>
      <c r="G96" s="6"/>
    </row>
    <row r="97" spans="1:7" ht="12.75">
      <c r="A97" s="2" t="s">
        <v>58</v>
      </c>
      <c r="C97" s="7">
        <v>2229</v>
      </c>
      <c r="D97" s="6"/>
      <c r="E97" s="7">
        <f>SUM(E92:E96)</f>
        <v>2992</v>
      </c>
      <c r="F97" s="6"/>
      <c r="G97" s="7">
        <f>SUM(G92:G96)</f>
        <v>3026</v>
      </c>
    </row>
    <row r="98" spans="3:7" ht="12.75">
      <c r="C98" s="6"/>
      <c r="D98" s="6"/>
      <c r="E98" s="6"/>
      <c r="F98" s="6"/>
      <c r="G98" s="6"/>
    </row>
    <row r="101" spans="1:7" ht="16.5">
      <c r="A101" s="21" t="s">
        <v>0</v>
      </c>
      <c r="B101" s="21"/>
      <c r="C101" s="21"/>
      <c r="D101" s="21"/>
      <c r="E101" s="21"/>
      <c r="F101" s="21"/>
      <c r="G101" s="21"/>
    </row>
    <row r="102" spans="1:7" ht="14.25">
      <c r="A102" s="22" t="s">
        <v>1</v>
      </c>
      <c r="B102" s="22"/>
      <c r="C102" s="22"/>
      <c r="D102" s="22"/>
      <c r="E102" s="22"/>
      <c r="F102" s="22"/>
      <c r="G102" s="22"/>
    </row>
    <row r="103" spans="1:7" ht="14.25">
      <c r="A103" s="5"/>
      <c r="B103" s="5"/>
      <c r="C103" s="5"/>
      <c r="D103" s="5"/>
      <c r="E103" s="5"/>
      <c r="F103" s="5"/>
      <c r="G103" s="5"/>
    </row>
    <row r="104" ht="12.75">
      <c r="A104" s="3" t="s">
        <v>2</v>
      </c>
    </row>
    <row r="105" spans="3:7" ht="12.75">
      <c r="C105" s="1" t="s">
        <v>141</v>
      </c>
      <c r="D105" s="1"/>
      <c r="E105" s="1" t="s">
        <v>142</v>
      </c>
      <c r="F105" s="1"/>
      <c r="G105" s="1" t="s">
        <v>147</v>
      </c>
    </row>
    <row r="106" spans="3:7" ht="12.75">
      <c r="C106" s="9" t="s">
        <v>3</v>
      </c>
      <c r="D106" s="1"/>
      <c r="E106" s="9" t="s">
        <v>4</v>
      </c>
      <c r="F106" s="1"/>
      <c r="G106" s="9" t="s">
        <v>5</v>
      </c>
    </row>
    <row r="107" ht="12.75">
      <c r="A107" s="2" t="s">
        <v>34</v>
      </c>
    </row>
    <row r="108" ht="12.75">
      <c r="A108" s="4" t="s">
        <v>59</v>
      </c>
    </row>
    <row r="109" ht="12.75">
      <c r="A109" s="4" t="s">
        <v>24</v>
      </c>
    </row>
    <row r="110" spans="1:7" ht="12.75">
      <c r="A110" t="s">
        <v>60</v>
      </c>
      <c r="C110" s="6"/>
      <c r="D110" s="6"/>
      <c r="E110" s="6">
        <v>1650</v>
      </c>
      <c r="F110" s="6"/>
      <c r="G110" s="6">
        <v>1650</v>
      </c>
    </row>
    <row r="111" spans="1:7" ht="12.75">
      <c r="A111" t="s">
        <v>61</v>
      </c>
      <c r="C111" s="6"/>
      <c r="D111" s="6"/>
      <c r="E111" s="6">
        <v>2115</v>
      </c>
      <c r="F111" s="6"/>
      <c r="G111" s="6">
        <v>2115</v>
      </c>
    </row>
    <row r="112" spans="1:8" ht="12.75">
      <c r="A112" t="s">
        <v>125</v>
      </c>
      <c r="C112" s="6"/>
      <c r="D112" s="6"/>
      <c r="E112" s="6">
        <v>3400</v>
      </c>
      <c r="F112" s="6"/>
      <c r="G112" s="6">
        <v>3654</v>
      </c>
      <c r="H112" s="14"/>
    </row>
    <row r="113" spans="3:7" ht="12.75">
      <c r="C113" s="6"/>
      <c r="D113" s="6"/>
      <c r="E113" s="6"/>
      <c r="F113" s="6"/>
      <c r="G113" s="6"/>
    </row>
    <row r="114" spans="1:7" ht="12.75">
      <c r="A114" s="2" t="s">
        <v>62</v>
      </c>
      <c r="C114" s="7">
        <v>6020</v>
      </c>
      <c r="D114" s="6"/>
      <c r="E114" s="7">
        <f>SUM(E110:E112)</f>
        <v>7165</v>
      </c>
      <c r="F114" s="7"/>
      <c r="G114" s="7">
        <f>SUM(G110:G112)</f>
        <v>7419</v>
      </c>
    </row>
    <row r="116" ht="12.75">
      <c r="A116" s="4" t="s">
        <v>63</v>
      </c>
    </row>
    <row r="117" ht="12.75">
      <c r="A117" s="4" t="s">
        <v>64</v>
      </c>
    </row>
    <row r="118" spans="1:7" ht="12.75">
      <c r="A118" t="s">
        <v>65</v>
      </c>
      <c r="C118" s="6"/>
      <c r="D118" s="6"/>
      <c r="E118" s="6">
        <v>15000</v>
      </c>
      <c r="F118" s="6"/>
      <c r="G118" s="6">
        <v>15000</v>
      </c>
    </row>
    <row r="119" spans="1:8" ht="12.75">
      <c r="A119" t="s">
        <v>37</v>
      </c>
      <c r="C119" s="6"/>
      <c r="D119" s="6"/>
      <c r="E119" s="6">
        <v>1268</v>
      </c>
      <c r="F119" s="6"/>
      <c r="G119" s="6">
        <v>1268</v>
      </c>
      <c r="H119" s="14"/>
    </row>
    <row r="120" spans="1:8" ht="12.75">
      <c r="A120" t="s">
        <v>40</v>
      </c>
      <c r="C120" s="6"/>
      <c r="D120" s="6"/>
      <c r="E120" s="6">
        <v>712</v>
      </c>
      <c r="F120" s="6"/>
      <c r="G120" s="6">
        <v>1000</v>
      </c>
      <c r="H120" s="14"/>
    </row>
    <row r="121" spans="1:8" ht="12.75">
      <c r="A121" t="s">
        <v>41</v>
      </c>
      <c r="C121" s="6"/>
      <c r="D121" s="6"/>
      <c r="E121" s="6">
        <v>712</v>
      </c>
      <c r="F121" s="6"/>
      <c r="G121" s="6">
        <v>1000</v>
      </c>
      <c r="H121" s="14"/>
    </row>
    <row r="122" spans="3:7" ht="12.75">
      <c r="C122" s="6"/>
      <c r="D122" s="6"/>
      <c r="E122" s="6"/>
      <c r="F122" s="6"/>
      <c r="G122" s="6"/>
    </row>
    <row r="123" spans="1:8" ht="12.75">
      <c r="A123" s="2" t="s">
        <v>66</v>
      </c>
      <c r="C123" s="7">
        <v>16481</v>
      </c>
      <c r="D123" s="6"/>
      <c r="E123" s="7">
        <f>SUM(E118:E121)</f>
        <v>17692</v>
      </c>
      <c r="F123" s="6"/>
      <c r="G123" s="7">
        <f>SUM(G118:G121)</f>
        <v>18268</v>
      </c>
      <c r="H123" s="14"/>
    </row>
    <row r="124" spans="3:7" ht="12.75">
      <c r="C124" s="6"/>
      <c r="D124" s="6"/>
      <c r="E124" s="6"/>
      <c r="F124" s="6"/>
      <c r="G124" s="6"/>
    </row>
    <row r="125" spans="1:7" ht="12.75">
      <c r="A125" s="4" t="s">
        <v>67</v>
      </c>
      <c r="C125" s="6"/>
      <c r="D125" s="6"/>
      <c r="E125" s="6"/>
      <c r="F125" s="6"/>
      <c r="G125" s="6"/>
    </row>
    <row r="126" spans="1:7" ht="12.75">
      <c r="A126" s="4" t="s">
        <v>68</v>
      </c>
      <c r="C126" s="6"/>
      <c r="D126" s="6"/>
      <c r="E126" s="6"/>
      <c r="F126" s="6"/>
      <c r="G126" s="6"/>
    </row>
    <row r="127" spans="1:8" ht="12.75">
      <c r="A127" t="s">
        <v>65</v>
      </c>
      <c r="C127" s="6"/>
      <c r="D127" s="6"/>
      <c r="E127" s="6">
        <v>74216</v>
      </c>
      <c r="F127" s="6"/>
      <c r="G127" s="6">
        <v>75357</v>
      </c>
      <c r="H127" s="14"/>
    </row>
    <row r="128" spans="1:8" ht="12.75">
      <c r="A128" t="s">
        <v>119</v>
      </c>
      <c r="C128" s="6"/>
      <c r="D128" s="6"/>
      <c r="E128" s="6">
        <v>365</v>
      </c>
      <c r="F128" s="6"/>
      <c r="G128" s="6">
        <v>400</v>
      </c>
      <c r="H128" s="14"/>
    </row>
    <row r="129" spans="1:8" ht="12.75">
      <c r="A129" t="s">
        <v>130</v>
      </c>
      <c r="C129" s="6"/>
      <c r="D129" s="6"/>
      <c r="E129" s="6">
        <v>1750</v>
      </c>
      <c r="F129" s="6"/>
      <c r="G129" s="6">
        <v>1875</v>
      </c>
      <c r="H129" s="14"/>
    </row>
    <row r="130" spans="1:8" ht="12.75">
      <c r="A130" t="s">
        <v>37</v>
      </c>
      <c r="C130" s="6"/>
      <c r="D130" s="6"/>
      <c r="E130" s="6">
        <v>6275</v>
      </c>
      <c r="F130" s="6"/>
      <c r="G130" s="6">
        <v>6368</v>
      </c>
      <c r="H130" s="14"/>
    </row>
    <row r="131" spans="1:7" ht="12.75">
      <c r="A131" t="s">
        <v>38</v>
      </c>
      <c r="C131" s="6"/>
      <c r="D131" s="6"/>
      <c r="E131" s="6">
        <v>7885</v>
      </c>
      <c r="F131" s="6"/>
      <c r="G131" s="6">
        <v>7885</v>
      </c>
    </row>
    <row r="132" spans="1:8" ht="12.75">
      <c r="A132" t="s">
        <v>39</v>
      </c>
      <c r="C132" s="6"/>
      <c r="D132" s="6"/>
      <c r="E132" s="6">
        <v>5195</v>
      </c>
      <c r="F132" s="6"/>
      <c r="G132" s="6">
        <v>7536</v>
      </c>
      <c r="H132" s="14"/>
    </row>
    <row r="133" spans="1:8" ht="12.75">
      <c r="A133" t="s">
        <v>134</v>
      </c>
      <c r="C133" s="6"/>
      <c r="D133" s="6"/>
      <c r="E133" s="6">
        <v>180</v>
      </c>
      <c r="F133" s="6"/>
      <c r="G133" s="6">
        <v>180</v>
      </c>
      <c r="H133" s="14"/>
    </row>
    <row r="134" spans="1:8" ht="12.75">
      <c r="A134" t="s">
        <v>40</v>
      </c>
      <c r="C134" s="6"/>
      <c r="D134" s="6"/>
      <c r="E134" s="6">
        <v>760</v>
      </c>
      <c r="F134" s="6"/>
      <c r="G134" s="6">
        <v>1000</v>
      </c>
      <c r="H134" s="14"/>
    </row>
    <row r="135" spans="1:8" ht="12.75">
      <c r="A135" t="s">
        <v>43</v>
      </c>
      <c r="C135" s="6"/>
      <c r="D135" s="6"/>
      <c r="E135" s="6">
        <v>450</v>
      </c>
      <c r="F135" s="6"/>
      <c r="G135" s="6">
        <v>450</v>
      </c>
      <c r="H135" s="14"/>
    </row>
    <row r="136" spans="1:8" ht="12.75">
      <c r="A136" t="s">
        <v>41</v>
      </c>
      <c r="C136" s="6"/>
      <c r="D136" s="6"/>
      <c r="E136" s="6">
        <v>665</v>
      </c>
      <c r="F136" s="6"/>
      <c r="G136" s="6">
        <v>665</v>
      </c>
      <c r="H136" s="14"/>
    </row>
    <row r="137" spans="3:7" ht="12.75">
      <c r="C137" s="6"/>
      <c r="D137" s="6"/>
      <c r="E137" s="6"/>
      <c r="F137" s="6"/>
      <c r="G137" s="6"/>
    </row>
    <row r="138" spans="1:8" ht="12.75">
      <c r="A138" s="2" t="s">
        <v>69</v>
      </c>
      <c r="C138" s="7">
        <v>81043</v>
      </c>
      <c r="D138" s="6"/>
      <c r="E138" s="7">
        <f>SUM(E127:E136)</f>
        <v>97741</v>
      </c>
      <c r="F138" s="6"/>
      <c r="G138" s="7">
        <f>SUM(G127:G136)</f>
        <v>101716</v>
      </c>
      <c r="H138" s="14"/>
    </row>
    <row r="139" spans="3:7" ht="12.75">
      <c r="C139" s="6"/>
      <c r="D139" s="6"/>
      <c r="E139" s="6"/>
      <c r="F139" s="6"/>
      <c r="G139" s="6"/>
    </row>
    <row r="140" spans="1:7" ht="12.75">
      <c r="A140" s="4" t="s">
        <v>70</v>
      </c>
      <c r="C140" s="6"/>
      <c r="D140" s="6"/>
      <c r="E140" s="6"/>
      <c r="F140" s="6"/>
      <c r="G140" s="6"/>
    </row>
    <row r="141" spans="1:7" ht="12.75">
      <c r="A141" t="s">
        <v>40</v>
      </c>
      <c r="C141" s="6"/>
      <c r="D141" s="6"/>
      <c r="E141" s="6">
        <v>400</v>
      </c>
      <c r="F141" s="6"/>
      <c r="G141" s="6">
        <v>400</v>
      </c>
    </row>
    <row r="142" spans="1:7" ht="12.75">
      <c r="A142" t="s">
        <v>43</v>
      </c>
      <c r="C142" s="6"/>
      <c r="D142" s="6"/>
      <c r="E142" s="6">
        <v>100</v>
      </c>
      <c r="F142" s="6"/>
      <c r="G142" s="6">
        <v>100</v>
      </c>
    </row>
    <row r="143" spans="1:8" ht="12.75">
      <c r="A143" t="s">
        <v>71</v>
      </c>
      <c r="C143" s="6"/>
      <c r="D143" s="6"/>
      <c r="E143" s="6">
        <v>19000</v>
      </c>
      <c r="F143" s="6"/>
      <c r="G143" s="6">
        <v>25000</v>
      </c>
      <c r="H143" s="20"/>
    </row>
    <row r="144" spans="3:7" ht="12.75">
      <c r="C144" s="6"/>
      <c r="D144" s="6"/>
      <c r="E144" s="6"/>
      <c r="F144" s="6"/>
      <c r="G144" s="6"/>
    </row>
    <row r="145" spans="1:8" ht="12.75">
      <c r="A145" s="2" t="s">
        <v>72</v>
      </c>
      <c r="C145" s="7">
        <v>8985</v>
      </c>
      <c r="D145" s="6"/>
      <c r="E145" s="7">
        <f>SUM(E141:E143)</f>
        <v>19500</v>
      </c>
      <c r="F145" s="6"/>
      <c r="G145" s="7">
        <f>SUM(G141:G143)</f>
        <v>25500</v>
      </c>
      <c r="H145" s="14"/>
    </row>
    <row r="146" spans="3:7" ht="12.75">
      <c r="C146" s="6"/>
      <c r="D146" s="6"/>
      <c r="E146" s="6"/>
      <c r="F146" s="6"/>
      <c r="G146" s="6"/>
    </row>
    <row r="148" spans="1:7" ht="16.5">
      <c r="A148" s="21" t="s">
        <v>0</v>
      </c>
      <c r="B148" s="21"/>
      <c r="C148" s="21"/>
      <c r="D148" s="21"/>
      <c r="E148" s="21"/>
      <c r="F148" s="21"/>
      <c r="G148" s="21"/>
    </row>
    <row r="149" spans="1:7" ht="14.25">
      <c r="A149" s="22" t="s">
        <v>1</v>
      </c>
      <c r="B149" s="22"/>
      <c r="C149" s="22"/>
      <c r="D149" s="22"/>
      <c r="E149" s="22"/>
      <c r="F149" s="22"/>
      <c r="G149" s="22"/>
    </row>
    <row r="150" ht="12.75">
      <c r="A150" s="3" t="s">
        <v>2</v>
      </c>
    </row>
    <row r="151" spans="3:7" ht="12.75">
      <c r="C151" s="1" t="s">
        <v>141</v>
      </c>
      <c r="D151" s="1"/>
      <c r="E151" s="1" t="s">
        <v>142</v>
      </c>
      <c r="F151" s="1"/>
      <c r="G151" s="1" t="s">
        <v>147</v>
      </c>
    </row>
    <row r="152" spans="3:7" ht="12.75">
      <c r="C152" s="9" t="s">
        <v>3</v>
      </c>
      <c r="D152" s="1"/>
      <c r="E152" s="9" t="s">
        <v>4</v>
      </c>
      <c r="F152" s="1"/>
      <c r="G152" s="9" t="s">
        <v>5</v>
      </c>
    </row>
    <row r="153" ht="12.75">
      <c r="A153" s="2" t="s">
        <v>34</v>
      </c>
    </row>
    <row r="154" ht="12.75">
      <c r="A154" s="4" t="s">
        <v>73</v>
      </c>
    </row>
    <row r="155" ht="12.75">
      <c r="A155" s="4" t="s">
        <v>74</v>
      </c>
    </row>
    <row r="156" spans="1:8" ht="12.75">
      <c r="A156" t="s">
        <v>75</v>
      </c>
      <c r="C156" s="6"/>
      <c r="D156" s="6"/>
      <c r="E156" s="6">
        <v>57413</v>
      </c>
      <c r="F156" s="6"/>
      <c r="G156" s="6">
        <v>65780</v>
      </c>
      <c r="H156" s="14"/>
    </row>
    <row r="157" spans="1:8" ht="12.75">
      <c r="A157" t="s">
        <v>119</v>
      </c>
      <c r="C157" s="6"/>
      <c r="D157" s="6"/>
      <c r="E157" s="6">
        <v>365</v>
      </c>
      <c r="F157" s="6"/>
      <c r="G157" s="6">
        <v>400</v>
      </c>
      <c r="H157" s="14"/>
    </row>
    <row r="158" spans="1:8" ht="12.75">
      <c r="A158" t="s">
        <v>130</v>
      </c>
      <c r="C158" s="6"/>
      <c r="D158" s="6"/>
      <c r="E158" s="6">
        <v>0</v>
      </c>
      <c r="F158" s="6"/>
      <c r="G158" s="6">
        <v>0</v>
      </c>
      <c r="H158" s="14"/>
    </row>
    <row r="159" spans="1:8" ht="12.75">
      <c r="A159" t="s">
        <v>37</v>
      </c>
      <c r="C159" s="6"/>
      <c r="D159" s="6"/>
      <c r="E159" s="6">
        <v>4852</v>
      </c>
      <c r="F159" s="6"/>
      <c r="G159" s="6">
        <v>5559</v>
      </c>
      <c r="H159" s="14"/>
    </row>
    <row r="160" spans="1:7" ht="12.75">
      <c r="A160" t="s">
        <v>38</v>
      </c>
      <c r="C160" s="6"/>
      <c r="D160" s="6"/>
      <c r="E160" s="6">
        <v>3943</v>
      </c>
      <c r="F160" s="6"/>
      <c r="G160" s="6">
        <v>4000</v>
      </c>
    </row>
    <row r="161" spans="1:8" ht="12.75">
      <c r="A161" t="s">
        <v>39</v>
      </c>
      <c r="C161" s="6"/>
      <c r="D161" s="6"/>
      <c r="E161" s="6">
        <v>4019</v>
      </c>
      <c r="F161" s="6"/>
      <c r="G161" s="6">
        <v>6578</v>
      </c>
      <c r="H161" s="14"/>
    </row>
    <row r="162" spans="1:8" ht="12.75">
      <c r="A162" t="s">
        <v>134</v>
      </c>
      <c r="C162" s="6"/>
      <c r="D162" s="6"/>
      <c r="E162" s="6">
        <v>180</v>
      </c>
      <c r="F162" s="6"/>
      <c r="G162" s="6">
        <v>180</v>
      </c>
      <c r="H162" s="14"/>
    </row>
    <row r="163" spans="1:8" ht="12.75">
      <c r="A163" t="s">
        <v>40</v>
      </c>
      <c r="C163" s="6"/>
      <c r="D163" s="6"/>
      <c r="E163" s="6">
        <v>1900</v>
      </c>
      <c r="F163" s="6"/>
      <c r="G163" s="6">
        <v>1900</v>
      </c>
      <c r="H163" s="14"/>
    </row>
    <row r="164" spans="1:8" ht="12.75">
      <c r="A164" t="s">
        <v>43</v>
      </c>
      <c r="C164" s="6"/>
      <c r="D164" s="6"/>
      <c r="E164" s="6">
        <v>210</v>
      </c>
      <c r="F164" s="6"/>
      <c r="G164" s="6">
        <v>210</v>
      </c>
      <c r="H164" s="14"/>
    </row>
    <row r="165" spans="1:7" ht="12.75">
      <c r="A165" t="s">
        <v>101</v>
      </c>
      <c r="C165" s="6"/>
      <c r="D165" s="6"/>
      <c r="E165" s="6">
        <v>1425</v>
      </c>
      <c r="F165" s="6"/>
      <c r="G165" s="6">
        <v>1425</v>
      </c>
    </row>
    <row r="166" spans="1:8" ht="12.75">
      <c r="A166" t="s">
        <v>41</v>
      </c>
      <c r="C166" s="6"/>
      <c r="D166" s="6"/>
      <c r="E166" s="6">
        <v>950</v>
      </c>
      <c r="F166" s="6"/>
      <c r="G166" s="6">
        <v>950</v>
      </c>
      <c r="H166" s="14"/>
    </row>
    <row r="167" spans="1:8" ht="12.75">
      <c r="A167" t="s">
        <v>145</v>
      </c>
      <c r="C167" s="6"/>
      <c r="D167" s="6"/>
      <c r="E167" s="6">
        <v>2375</v>
      </c>
      <c r="F167" s="6"/>
      <c r="G167" s="6">
        <v>1000</v>
      </c>
      <c r="H167" s="14"/>
    </row>
    <row r="168" spans="1:7" ht="12.75">
      <c r="A168" t="s">
        <v>113</v>
      </c>
      <c r="C168" s="6"/>
      <c r="D168" s="6"/>
      <c r="E168" s="6">
        <v>332</v>
      </c>
      <c r="F168" s="6"/>
      <c r="G168" s="6">
        <v>350</v>
      </c>
    </row>
    <row r="169" spans="1:8" ht="12.75">
      <c r="A169" t="s">
        <v>126</v>
      </c>
      <c r="C169" s="6"/>
      <c r="D169" s="6"/>
      <c r="E169" s="6">
        <v>3562</v>
      </c>
      <c r="F169" s="6"/>
      <c r="G169" s="6">
        <v>4320</v>
      </c>
      <c r="H169" s="14"/>
    </row>
    <row r="170" spans="1:8" ht="12.75">
      <c r="A170" t="s">
        <v>127</v>
      </c>
      <c r="C170" s="6"/>
      <c r="D170" s="6"/>
      <c r="E170" s="6">
        <v>950</v>
      </c>
      <c r="F170" s="6"/>
      <c r="G170" s="6">
        <v>1450</v>
      </c>
      <c r="H170" s="14"/>
    </row>
    <row r="171" spans="1:8" ht="12.75">
      <c r="A171" t="s">
        <v>76</v>
      </c>
      <c r="C171" s="6"/>
      <c r="D171" s="6"/>
      <c r="E171" s="6">
        <v>4932</v>
      </c>
      <c r="F171" s="6"/>
      <c r="G171" s="6">
        <v>5425</v>
      </c>
      <c r="H171" s="14"/>
    </row>
    <row r="172" spans="3:7" ht="12.75">
      <c r="C172" s="6"/>
      <c r="D172" s="6"/>
      <c r="E172" s="6"/>
      <c r="F172" s="6"/>
      <c r="G172" s="6"/>
    </row>
    <row r="173" spans="1:8" ht="12.75">
      <c r="A173" s="2" t="s">
        <v>77</v>
      </c>
      <c r="C173" s="7">
        <v>59958</v>
      </c>
      <c r="D173" s="6"/>
      <c r="E173" s="7">
        <f>SUM(E156:E171)</f>
        <v>87408</v>
      </c>
      <c r="F173" s="6"/>
      <c r="G173" s="7">
        <f>SUM(G156:G171)</f>
        <v>99527</v>
      </c>
      <c r="H173" s="14"/>
    </row>
    <row r="175" ht="12.75">
      <c r="A175" s="4" t="s">
        <v>78</v>
      </c>
    </row>
    <row r="176" spans="1:7" ht="12.75">
      <c r="A176" s="18" t="s">
        <v>65</v>
      </c>
      <c r="E176">
        <v>5200</v>
      </c>
      <c r="G176">
        <v>8100</v>
      </c>
    </row>
    <row r="177" spans="1:7" ht="12.75">
      <c r="A177" s="18" t="s">
        <v>37</v>
      </c>
      <c r="E177">
        <v>440</v>
      </c>
      <c r="G177">
        <v>685</v>
      </c>
    </row>
    <row r="178" spans="1:8" ht="12.75">
      <c r="A178" s="18" t="s">
        <v>40</v>
      </c>
      <c r="E178">
        <v>500</v>
      </c>
      <c r="G178">
        <v>500</v>
      </c>
      <c r="H178" s="14"/>
    </row>
    <row r="179" spans="1:8" ht="12.75">
      <c r="A179" t="s">
        <v>79</v>
      </c>
      <c r="C179" s="6"/>
      <c r="D179" s="6"/>
      <c r="E179" s="6">
        <v>9560</v>
      </c>
      <c r="F179" s="6"/>
      <c r="G179" s="6">
        <v>10000</v>
      </c>
      <c r="H179" s="14"/>
    </row>
    <row r="180" spans="1:7" ht="12.75">
      <c r="A180" t="s">
        <v>71</v>
      </c>
      <c r="C180" s="6"/>
      <c r="D180" s="6"/>
      <c r="E180" s="6">
        <v>800</v>
      </c>
      <c r="F180" s="6"/>
      <c r="G180" s="6">
        <v>0</v>
      </c>
    </row>
    <row r="181" spans="1:7" ht="12.75">
      <c r="A181" t="s">
        <v>80</v>
      </c>
      <c r="C181" s="6"/>
      <c r="D181" s="6"/>
      <c r="E181" s="6">
        <v>14594</v>
      </c>
      <c r="F181" s="6"/>
      <c r="G181" s="6">
        <v>14594</v>
      </c>
    </row>
    <row r="182" spans="1:7" ht="12.75">
      <c r="A182" s="18" t="s">
        <v>86</v>
      </c>
      <c r="C182" s="6"/>
      <c r="D182" s="6"/>
      <c r="E182" s="6">
        <v>200</v>
      </c>
      <c r="F182" s="6"/>
      <c r="G182" s="6">
        <v>350</v>
      </c>
    </row>
    <row r="183" spans="3:7" ht="12.75">
      <c r="C183" s="6"/>
      <c r="D183" s="6"/>
      <c r="E183" s="6"/>
      <c r="F183" s="6"/>
      <c r="G183" s="6"/>
    </row>
    <row r="184" spans="1:8" ht="12.75">
      <c r="A184" s="2" t="s">
        <v>81</v>
      </c>
      <c r="C184" s="7">
        <v>18995</v>
      </c>
      <c r="D184" s="6"/>
      <c r="E184" s="7">
        <f>SUM(E176:E182)</f>
        <v>31294</v>
      </c>
      <c r="F184" s="6"/>
      <c r="G184" s="7">
        <f>SUM(G176:G183)</f>
        <v>34229</v>
      </c>
      <c r="H184" s="14"/>
    </row>
    <row r="185" spans="3:7" ht="12.75">
      <c r="C185" s="6"/>
      <c r="D185" s="6"/>
      <c r="E185" s="6"/>
      <c r="F185" s="6"/>
      <c r="G185" s="6"/>
    </row>
    <row r="186" spans="1:7" ht="12.75">
      <c r="A186" s="4" t="s">
        <v>82</v>
      </c>
      <c r="C186" s="6"/>
      <c r="D186" s="6"/>
      <c r="E186" s="6"/>
      <c r="F186" s="6"/>
      <c r="G186" s="6"/>
    </row>
    <row r="187" spans="1:7" ht="12.75">
      <c r="A187" s="4" t="s">
        <v>83</v>
      </c>
      <c r="C187" s="6"/>
      <c r="D187" s="6"/>
      <c r="E187" s="6"/>
      <c r="F187" s="6"/>
      <c r="G187" s="6"/>
    </row>
    <row r="188" spans="1:8" ht="12.75">
      <c r="A188" t="s">
        <v>65</v>
      </c>
      <c r="C188" s="6"/>
      <c r="D188" s="6"/>
      <c r="E188" s="6">
        <v>299988</v>
      </c>
      <c r="F188" s="6"/>
      <c r="G188" s="6">
        <v>356198</v>
      </c>
      <c r="H188" s="14"/>
    </row>
    <row r="189" spans="1:8" ht="12.75">
      <c r="A189" t="s">
        <v>119</v>
      </c>
      <c r="C189" s="6"/>
      <c r="D189" s="6"/>
      <c r="E189" s="6">
        <v>1565</v>
      </c>
      <c r="F189" s="6"/>
      <c r="G189" s="6">
        <v>1750</v>
      </c>
      <c r="H189" s="14"/>
    </row>
    <row r="190" spans="1:8" ht="12.75">
      <c r="A190" t="s">
        <v>130</v>
      </c>
      <c r="C190" s="6"/>
      <c r="D190" s="6"/>
      <c r="E190" s="6">
        <v>6250</v>
      </c>
      <c r="F190" s="6"/>
      <c r="G190" s="6">
        <v>6750</v>
      </c>
      <c r="H190" s="14"/>
    </row>
    <row r="191" spans="1:8" ht="12.75">
      <c r="A191" t="s">
        <v>37</v>
      </c>
      <c r="C191" s="6"/>
      <c r="D191" s="6"/>
      <c r="E191" s="6">
        <v>25350</v>
      </c>
      <c r="F191" s="6"/>
      <c r="G191" s="6">
        <v>30099</v>
      </c>
      <c r="H191" s="14"/>
    </row>
    <row r="192" spans="1:8" ht="12.75">
      <c r="A192" t="s">
        <v>38</v>
      </c>
      <c r="C192" s="6"/>
      <c r="D192" s="6"/>
      <c r="E192" s="6">
        <v>31541</v>
      </c>
      <c r="F192" s="6"/>
      <c r="G192" s="6">
        <v>43422</v>
      </c>
      <c r="H192" s="14"/>
    </row>
    <row r="193" spans="1:8" ht="12.75">
      <c r="A193" t="s">
        <v>39</v>
      </c>
      <c r="C193" s="6"/>
      <c r="D193" s="6"/>
      <c r="E193" s="6">
        <v>20999</v>
      </c>
      <c r="F193" s="6"/>
      <c r="G193" s="6">
        <v>35620</v>
      </c>
      <c r="H193" s="14"/>
    </row>
    <row r="194" spans="1:8" ht="12.75">
      <c r="A194" t="s">
        <v>134</v>
      </c>
      <c r="C194" s="6"/>
      <c r="D194" s="6"/>
      <c r="E194" s="6">
        <v>900</v>
      </c>
      <c r="F194" s="6"/>
      <c r="G194" s="6">
        <v>1080</v>
      </c>
      <c r="H194" s="14"/>
    </row>
    <row r="195" spans="1:8" ht="12.75">
      <c r="A195" t="s">
        <v>40</v>
      </c>
      <c r="C195" s="6"/>
      <c r="D195" s="6"/>
      <c r="E195" s="6">
        <v>1900</v>
      </c>
      <c r="F195" s="6"/>
      <c r="G195" s="6">
        <v>2500</v>
      </c>
      <c r="H195" s="14"/>
    </row>
    <row r="196" spans="1:8" ht="12.75">
      <c r="A196" t="s">
        <v>43</v>
      </c>
      <c r="C196" s="6"/>
      <c r="D196" s="6"/>
      <c r="E196" s="6">
        <v>1150</v>
      </c>
      <c r="F196" s="6"/>
      <c r="G196" s="6">
        <v>1300</v>
      </c>
      <c r="H196" s="14"/>
    </row>
    <row r="197" spans="1:8" ht="12.75">
      <c r="A197" t="s">
        <v>41</v>
      </c>
      <c r="C197" s="6"/>
      <c r="D197" s="6"/>
      <c r="E197" s="6">
        <v>1425</v>
      </c>
      <c r="F197" s="6"/>
      <c r="G197" s="6">
        <v>1425</v>
      </c>
      <c r="H197" s="14"/>
    </row>
    <row r="198" spans="1:8" ht="12.75">
      <c r="A198" t="s">
        <v>84</v>
      </c>
      <c r="C198" s="6"/>
      <c r="D198" s="6"/>
      <c r="E198" s="6">
        <v>11400</v>
      </c>
      <c r="F198" s="6"/>
      <c r="G198" s="6">
        <v>11400</v>
      </c>
      <c r="H198" s="14"/>
    </row>
    <row r="199" spans="1:8" ht="12.75">
      <c r="A199" t="s">
        <v>128</v>
      </c>
      <c r="C199" s="6"/>
      <c r="D199" s="6"/>
      <c r="E199" s="6">
        <v>18145</v>
      </c>
      <c r="F199" s="6"/>
      <c r="G199" s="6">
        <v>32960</v>
      </c>
      <c r="H199" s="14"/>
    </row>
    <row r="200" spans="1:8" ht="12.75">
      <c r="A200" t="s">
        <v>85</v>
      </c>
      <c r="C200" s="6"/>
      <c r="D200" s="6"/>
      <c r="E200" s="6">
        <v>6650</v>
      </c>
      <c r="F200" s="6"/>
      <c r="G200" s="6">
        <v>8000</v>
      </c>
      <c r="H200" s="14"/>
    </row>
    <row r="201" spans="1:8" ht="12.75">
      <c r="A201" t="s">
        <v>127</v>
      </c>
      <c r="C201" s="6"/>
      <c r="D201" s="6"/>
      <c r="E201" s="6">
        <v>18810</v>
      </c>
      <c r="F201" s="6"/>
      <c r="G201" s="6">
        <v>23760</v>
      </c>
      <c r="H201" s="14"/>
    </row>
    <row r="202" spans="1:8" ht="12.75">
      <c r="A202" t="s">
        <v>86</v>
      </c>
      <c r="C202" s="6"/>
      <c r="D202" s="6"/>
      <c r="E202" s="6">
        <v>33161</v>
      </c>
      <c r="F202" s="6"/>
      <c r="G202" s="6">
        <v>43700</v>
      </c>
      <c r="H202" s="14"/>
    </row>
    <row r="203" spans="1:8" ht="12.75">
      <c r="A203" t="s">
        <v>87</v>
      </c>
      <c r="C203" s="6"/>
      <c r="D203" s="6"/>
      <c r="E203" s="6">
        <v>0</v>
      </c>
      <c r="F203" s="6"/>
      <c r="G203" s="6">
        <v>60000</v>
      </c>
      <c r="H203" s="14"/>
    </row>
    <row r="204" spans="3:7" ht="12.75">
      <c r="C204" s="6"/>
      <c r="D204" s="6"/>
      <c r="E204" s="6"/>
      <c r="F204" s="6"/>
      <c r="G204" s="6"/>
    </row>
    <row r="205" spans="1:8" ht="12.75">
      <c r="A205" s="2" t="s">
        <v>88</v>
      </c>
      <c r="C205" s="7">
        <v>371916</v>
      </c>
      <c r="D205" s="6"/>
      <c r="E205" s="7">
        <f>SUM(E188:E203)</f>
        <v>479234</v>
      </c>
      <c r="F205" s="6"/>
      <c r="G205" s="7">
        <f>SUM(G188:G203)</f>
        <v>659964</v>
      </c>
      <c r="H205" s="14"/>
    </row>
    <row r="206" ht="12.75" hidden="1"/>
    <row r="208" spans="1:7" ht="16.5">
      <c r="A208" s="21" t="s">
        <v>0</v>
      </c>
      <c r="B208" s="21"/>
      <c r="C208" s="21"/>
      <c r="D208" s="21"/>
      <c r="E208" s="21"/>
      <c r="F208" s="21"/>
      <c r="G208" s="21"/>
    </row>
    <row r="209" spans="1:7" ht="14.25">
      <c r="A209" s="22" t="s">
        <v>1</v>
      </c>
      <c r="B209" s="22"/>
      <c r="C209" s="22"/>
      <c r="D209" s="22"/>
      <c r="E209" s="22"/>
      <c r="F209" s="22"/>
      <c r="G209" s="22"/>
    </row>
    <row r="210" spans="1:7" ht="14.25">
      <c r="A210" s="5"/>
      <c r="B210" s="5"/>
      <c r="C210" s="5"/>
      <c r="D210" s="5"/>
      <c r="E210" s="5"/>
      <c r="F210" s="5"/>
      <c r="G210" s="5"/>
    </row>
    <row r="211" ht="12.75">
      <c r="A211" s="3" t="s">
        <v>2</v>
      </c>
    </row>
    <row r="212" spans="3:7" ht="12.75">
      <c r="C212" s="1" t="s">
        <v>141</v>
      </c>
      <c r="D212" s="1"/>
      <c r="E212" s="1" t="s">
        <v>142</v>
      </c>
      <c r="F212" s="1"/>
      <c r="G212" s="1" t="s">
        <v>147</v>
      </c>
    </row>
    <row r="213" spans="3:7" ht="12.75">
      <c r="C213" s="9" t="s">
        <v>3</v>
      </c>
      <c r="D213" s="1"/>
      <c r="E213" s="9" t="s">
        <v>4</v>
      </c>
      <c r="F213" s="1"/>
      <c r="G213" s="9" t="s">
        <v>5</v>
      </c>
    </row>
    <row r="214" ht="12.75">
      <c r="A214" s="2" t="s">
        <v>34</v>
      </c>
    </row>
    <row r="215" ht="12.75">
      <c r="A215" s="4" t="s">
        <v>89</v>
      </c>
    </row>
    <row r="216" spans="1:7" ht="12.75">
      <c r="A216" t="s">
        <v>125</v>
      </c>
      <c r="C216" s="6"/>
      <c r="D216" s="6"/>
      <c r="E216" s="6">
        <v>304475</v>
      </c>
      <c r="F216" s="6"/>
      <c r="G216" s="6">
        <v>310564</v>
      </c>
    </row>
    <row r="217" spans="3:7" ht="12.75">
      <c r="C217" s="6"/>
      <c r="D217" s="6"/>
      <c r="E217" s="6"/>
      <c r="F217" s="6"/>
      <c r="G217" s="6"/>
    </row>
    <row r="218" spans="1:7" ht="12.75">
      <c r="A218" s="2" t="s">
        <v>90</v>
      </c>
      <c r="C218" s="7">
        <v>202983</v>
      </c>
      <c r="D218" s="6"/>
      <c r="E218" s="7">
        <f>SUM(E216)</f>
        <v>304475</v>
      </c>
      <c r="F218" s="6"/>
      <c r="G218" s="7">
        <f>SUM(G216:G216)</f>
        <v>310564</v>
      </c>
    </row>
    <row r="219" spans="3:7" ht="12.75">
      <c r="C219" s="6"/>
      <c r="D219" s="6"/>
      <c r="E219" s="6"/>
      <c r="F219" s="6"/>
      <c r="G219" s="6"/>
    </row>
    <row r="220" spans="1:7" ht="12.75">
      <c r="A220" s="4" t="s">
        <v>91</v>
      </c>
      <c r="C220" s="6"/>
      <c r="D220" s="6"/>
      <c r="E220" s="6"/>
      <c r="F220" s="6"/>
      <c r="G220" s="6"/>
    </row>
    <row r="221" spans="1:7" ht="12.75">
      <c r="A221" s="4" t="s">
        <v>92</v>
      </c>
      <c r="C221" s="6"/>
      <c r="D221" s="6"/>
      <c r="E221" s="6"/>
      <c r="F221" s="6"/>
      <c r="G221" s="6"/>
    </row>
    <row r="222" spans="1:8" ht="12.75">
      <c r="A222" s="18" t="s">
        <v>65</v>
      </c>
      <c r="C222" s="6"/>
      <c r="D222" s="6"/>
      <c r="E222" s="6">
        <v>36245</v>
      </c>
      <c r="F222" s="6"/>
      <c r="G222" s="6">
        <v>87728</v>
      </c>
      <c r="H222" s="20"/>
    </row>
    <row r="223" spans="1:8" ht="12.75">
      <c r="A223" t="s">
        <v>93</v>
      </c>
      <c r="C223" s="6"/>
      <c r="D223" s="6"/>
      <c r="E223" s="6">
        <v>30000</v>
      </c>
      <c r="F223" s="6"/>
      <c r="G223" s="6">
        <v>23530</v>
      </c>
      <c r="H223" s="14"/>
    </row>
    <row r="224" spans="1:8" ht="12.75">
      <c r="A224" t="s">
        <v>119</v>
      </c>
      <c r="C224" s="6"/>
      <c r="D224" s="6"/>
      <c r="E224" s="6">
        <v>330</v>
      </c>
      <c r="F224" s="6"/>
      <c r="G224" s="6">
        <v>660</v>
      </c>
      <c r="H224" s="20"/>
    </row>
    <row r="225" spans="1:8" ht="12.75">
      <c r="A225" t="s">
        <v>37</v>
      </c>
      <c r="C225" s="6"/>
      <c r="D225" s="6"/>
      <c r="E225" s="6">
        <v>5597</v>
      </c>
      <c r="F225" s="6"/>
      <c r="G225" s="6">
        <v>7413</v>
      </c>
      <c r="H225" s="20"/>
    </row>
    <row r="226" spans="1:8" ht="12.75">
      <c r="A226" t="s">
        <v>146</v>
      </c>
      <c r="C226" s="6"/>
      <c r="D226" s="6"/>
      <c r="E226" s="6">
        <v>7325</v>
      </c>
      <c r="F226" s="6"/>
      <c r="G226" s="6">
        <v>27444</v>
      </c>
      <c r="H226" s="20"/>
    </row>
    <row r="227" spans="1:8" ht="12.75">
      <c r="A227" s="18" t="s">
        <v>39</v>
      </c>
      <c r="C227" s="6"/>
      <c r="D227" s="6"/>
      <c r="E227" s="6">
        <v>2538</v>
      </c>
      <c r="F227" s="6"/>
      <c r="G227" s="6">
        <v>8773</v>
      </c>
      <c r="H227" s="20"/>
    </row>
    <row r="228" spans="1:8" ht="12.75">
      <c r="A228" t="s">
        <v>134</v>
      </c>
      <c r="C228" s="6"/>
      <c r="D228" s="6"/>
      <c r="E228" s="6">
        <v>390</v>
      </c>
      <c r="F228" s="6"/>
      <c r="G228" s="6">
        <v>480</v>
      </c>
      <c r="H228" s="20"/>
    </row>
    <row r="229" spans="1:8" ht="12.75">
      <c r="A229" t="s">
        <v>148</v>
      </c>
      <c r="C229" s="6"/>
      <c r="D229" s="6"/>
      <c r="E229" s="6">
        <v>0</v>
      </c>
      <c r="F229" s="6"/>
      <c r="G229" s="6">
        <v>1000</v>
      </c>
      <c r="H229" s="20"/>
    </row>
    <row r="230" spans="1:8" ht="12.75">
      <c r="A230" t="s">
        <v>94</v>
      </c>
      <c r="C230" s="6"/>
      <c r="D230" s="6"/>
      <c r="E230" s="6">
        <v>19500</v>
      </c>
      <c r="F230" s="6"/>
      <c r="G230" s="6">
        <v>18000</v>
      </c>
      <c r="H230" s="14"/>
    </row>
    <row r="231" spans="1:7" ht="12.75">
      <c r="A231" t="s">
        <v>71</v>
      </c>
      <c r="C231" s="6"/>
      <c r="D231" s="6"/>
      <c r="E231" s="6">
        <v>12000</v>
      </c>
      <c r="F231" s="6"/>
      <c r="G231" s="6">
        <v>25000</v>
      </c>
    </row>
    <row r="232" spans="1:8" ht="12.75">
      <c r="A232" t="s">
        <v>84</v>
      </c>
      <c r="C232" s="6"/>
      <c r="D232" s="6"/>
      <c r="E232" s="6">
        <v>9500</v>
      </c>
      <c r="F232" s="6"/>
      <c r="G232" s="6">
        <v>12000</v>
      </c>
      <c r="H232" s="14"/>
    </row>
    <row r="233" spans="1:8" ht="12.75">
      <c r="A233" t="s">
        <v>95</v>
      </c>
      <c r="C233" s="6"/>
      <c r="D233" s="6"/>
      <c r="E233" s="6">
        <v>200000</v>
      </c>
      <c r="F233" s="6"/>
      <c r="G233" s="6">
        <v>200000</v>
      </c>
      <c r="H233" s="14"/>
    </row>
    <row r="234" spans="1:8" ht="12.75">
      <c r="A234" t="s">
        <v>125</v>
      </c>
      <c r="C234" s="6"/>
      <c r="D234" s="6"/>
      <c r="E234" s="6">
        <v>6750</v>
      </c>
      <c r="F234" s="6"/>
      <c r="G234" s="6">
        <v>6450</v>
      </c>
      <c r="H234" s="20"/>
    </row>
    <row r="235" spans="1:8" ht="12.75">
      <c r="A235" t="s">
        <v>85</v>
      </c>
      <c r="C235" s="6"/>
      <c r="D235" s="6"/>
      <c r="E235" s="6">
        <v>500</v>
      </c>
      <c r="F235" s="6"/>
      <c r="G235" s="6">
        <v>1000</v>
      </c>
      <c r="H235" s="14"/>
    </row>
    <row r="236" spans="1:8" ht="12.75">
      <c r="A236" t="s">
        <v>127</v>
      </c>
      <c r="C236" s="6"/>
      <c r="D236" s="6"/>
      <c r="E236" s="6">
        <v>7125</v>
      </c>
      <c r="F236" s="6"/>
      <c r="G236" s="6">
        <v>10000</v>
      </c>
      <c r="H236" s="14"/>
    </row>
    <row r="237" spans="1:8" ht="12.75">
      <c r="A237" t="s">
        <v>96</v>
      </c>
      <c r="C237" s="6"/>
      <c r="D237" s="6"/>
      <c r="E237" s="6">
        <v>5525</v>
      </c>
      <c r="F237" s="6"/>
      <c r="G237" s="6">
        <v>8000</v>
      </c>
      <c r="H237" s="20"/>
    </row>
    <row r="238" spans="1:8" ht="12.75">
      <c r="A238" t="s">
        <v>86</v>
      </c>
      <c r="C238" s="6"/>
      <c r="D238" s="6"/>
      <c r="E238" s="6">
        <v>7780</v>
      </c>
      <c r="F238" s="6"/>
      <c r="G238" s="6">
        <v>11000</v>
      </c>
      <c r="H238" s="14"/>
    </row>
    <row r="239" spans="1:8" ht="12.75">
      <c r="A239" t="s">
        <v>87</v>
      </c>
      <c r="C239" s="6"/>
      <c r="D239" s="6"/>
      <c r="E239" s="6">
        <v>25000</v>
      </c>
      <c r="F239" s="6"/>
      <c r="G239" s="6">
        <v>25000</v>
      </c>
      <c r="H239" s="14"/>
    </row>
    <row r="240" spans="3:7" ht="12.75">
      <c r="C240" s="6"/>
      <c r="D240" s="6"/>
      <c r="E240" s="6"/>
      <c r="F240" s="6"/>
      <c r="G240" s="6"/>
    </row>
    <row r="241" spans="1:8" ht="12.75">
      <c r="A241" s="2" t="s">
        <v>97</v>
      </c>
      <c r="C241" s="7">
        <v>70045</v>
      </c>
      <c r="D241" s="6"/>
      <c r="E241" s="7">
        <f>SUM(E222:E240)</f>
        <v>376105</v>
      </c>
      <c r="F241" s="6"/>
      <c r="G241" s="7">
        <f>SUM(G222:G240)</f>
        <v>473478</v>
      </c>
      <c r="H241" s="14"/>
    </row>
    <row r="242" spans="3:7" ht="12.75">
      <c r="C242" s="6"/>
      <c r="D242" s="6"/>
      <c r="E242" s="6"/>
      <c r="F242" s="6"/>
      <c r="G242" s="6"/>
    </row>
    <row r="243" spans="1:7" ht="12.75">
      <c r="A243" s="4" t="s">
        <v>98</v>
      </c>
      <c r="C243" s="6"/>
      <c r="D243" s="6"/>
      <c r="E243" s="6"/>
      <c r="F243" s="6"/>
      <c r="G243" s="6"/>
    </row>
    <row r="244" spans="1:7" ht="12.75">
      <c r="A244" t="s">
        <v>125</v>
      </c>
      <c r="C244" s="6"/>
      <c r="D244" s="6"/>
      <c r="E244" s="6">
        <v>4500</v>
      </c>
      <c r="F244" s="6"/>
      <c r="G244" s="6">
        <v>2250</v>
      </c>
    </row>
    <row r="245" spans="3:7" ht="12.75">
      <c r="C245" s="6"/>
      <c r="D245" s="6"/>
      <c r="E245" s="6"/>
      <c r="F245" s="6"/>
      <c r="G245" s="6"/>
    </row>
    <row r="246" spans="1:7" ht="12.75">
      <c r="A246" s="2" t="s">
        <v>99</v>
      </c>
      <c r="C246" s="7">
        <v>0</v>
      </c>
      <c r="D246" s="6"/>
      <c r="E246" s="7">
        <f>SUM(E244)</f>
        <v>4500</v>
      </c>
      <c r="F246" s="6"/>
      <c r="G246" s="7">
        <f>SUM(G244)</f>
        <v>2250</v>
      </c>
    </row>
    <row r="247" spans="1:7" ht="12.75">
      <c r="A247" s="2"/>
      <c r="C247" s="7"/>
      <c r="D247" s="6"/>
      <c r="E247" s="7"/>
      <c r="F247" s="6"/>
      <c r="G247" s="7"/>
    </row>
    <row r="248" spans="1:7" ht="12.75">
      <c r="A248" s="4" t="s">
        <v>111</v>
      </c>
      <c r="C248" s="7"/>
      <c r="D248" s="6"/>
      <c r="E248" s="7"/>
      <c r="F248" s="6"/>
      <c r="G248" s="7"/>
    </row>
    <row r="249" spans="1:8" ht="12.75">
      <c r="A249" s="4" t="s">
        <v>114</v>
      </c>
      <c r="C249" s="7"/>
      <c r="D249" s="6"/>
      <c r="E249" s="11">
        <v>9500</v>
      </c>
      <c r="F249" s="6"/>
      <c r="G249" s="11">
        <v>9500</v>
      </c>
      <c r="H249" s="14"/>
    </row>
    <row r="250" spans="1:8" ht="12.75">
      <c r="A250" s="12" t="s">
        <v>87</v>
      </c>
      <c r="C250" s="7"/>
      <c r="D250" s="6"/>
      <c r="E250" s="11">
        <v>95000</v>
      </c>
      <c r="F250" s="6"/>
      <c r="G250" s="11">
        <v>95000</v>
      </c>
      <c r="H250" s="20"/>
    </row>
    <row r="251" spans="1:8" ht="12.75">
      <c r="A251" s="12" t="s">
        <v>86</v>
      </c>
      <c r="C251" s="7"/>
      <c r="D251" s="6"/>
      <c r="E251" s="11">
        <v>1356</v>
      </c>
      <c r="F251" s="6"/>
      <c r="G251" s="11">
        <v>4000</v>
      </c>
      <c r="H251" s="20"/>
    </row>
    <row r="252" spans="1:7" ht="12.75">
      <c r="A252" t="s">
        <v>125</v>
      </c>
      <c r="C252" s="7"/>
      <c r="D252" s="6"/>
      <c r="E252" s="11">
        <v>48400</v>
      </c>
      <c r="F252" s="6"/>
      <c r="G252" s="11">
        <v>46485</v>
      </c>
    </row>
    <row r="253" spans="3:7" ht="12.75">
      <c r="C253" s="7"/>
      <c r="D253" s="6"/>
      <c r="E253" s="7"/>
      <c r="F253" s="6"/>
      <c r="G253" s="11"/>
    </row>
    <row r="254" spans="1:8" ht="12.75">
      <c r="A254" s="2" t="s">
        <v>112</v>
      </c>
      <c r="C254" s="7">
        <v>66717</v>
      </c>
      <c r="D254" s="6"/>
      <c r="E254" s="7">
        <f>SUM(E249:E252)</f>
        <v>154256</v>
      </c>
      <c r="F254" s="6"/>
      <c r="G254" s="7">
        <f>SUM(G249:G252)</f>
        <v>154985</v>
      </c>
      <c r="H254" s="14"/>
    </row>
    <row r="256" spans="1:8" ht="12.75">
      <c r="A256" s="2" t="s">
        <v>100</v>
      </c>
      <c r="C256" s="10">
        <f>SUM(C88+C97+C114+C123+C138+C145+C173+C184+C205+C218+C241+C246+C254)</f>
        <v>1011298</v>
      </c>
      <c r="D256" s="10"/>
      <c r="E256" s="10">
        <f>SUM(E88+E97+E114+E123+E138+E145+E173+E184+E205+E218+E241+E246+E254)</f>
        <v>1732777</v>
      </c>
      <c r="F256" s="10"/>
      <c r="G256" s="10">
        <f>SUM(G88+G97+G114+G123+G138+G145+G173+G184+G205+G218+G241+G246+G254)</f>
        <v>2042715</v>
      </c>
      <c r="H256" s="14"/>
    </row>
    <row r="276" spans="1:7" ht="16.5">
      <c r="A276" s="21" t="s">
        <v>0</v>
      </c>
      <c r="B276" s="21"/>
      <c r="C276" s="21"/>
      <c r="D276" s="21"/>
      <c r="E276" s="21"/>
      <c r="F276" s="21"/>
      <c r="G276" s="21"/>
    </row>
    <row r="277" spans="1:7" ht="14.25">
      <c r="A277" s="22" t="s">
        <v>1</v>
      </c>
      <c r="B277" s="22"/>
      <c r="C277" s="22"/>
      <c r="D277" s="22"/>
      <c r="E277" s="22"/>
      <c r="F277" s="22"/>
      <c r="G277" s="22"/>
    </row>
    <row r="278" spans="1:7" ht="14.25">
      <c r="A278" s="5"/>
      <c r="B278" s="5"/>
      <c r="C278" s="5"/>
      <c r="D278" s="5"/>
      <c r="E278" s="5"/>
      <c r="F278" s="5"/>
      <c r="G278" s="5"/>
    </row>
    <row r="279" ht="12.75">
      <c r="A279" s="3" t="s">
        <v>102</v>
      </c>
    </row>
    <row r="280" spans="3:7" ht="12.75">
      <c r="C280" s="1" t="s">
        <v>141</v>
      </c>
      <c r="D280" s="1"/>
      <c r="E280" s="1" t="s">
        <v>142</v>
      </c>
      <c r="F280" s="1"/>
      <c r="G280" s="1" t="s">
        <v>147</v>
      </c>
    </row>
    <row r="281" spans="3:7" ht="12.75">
      <c r="C281" s="9" t="s">
        <v>3</v>
      </c>
      <c r="D281" s="1"/>
      <c r="E281" s="9" t="s">
        <v>4</v>
      </c>
      <c r="F281" s="1"/>
      <c r="G281" s="9" t="s">
        <v>5</v>
      </c>
    </row>
    <row r="282" ht="12.75">
      <c r="A282" s="2" t="s">
        <v>6</v>
      </c>
    </row>
    <row r="284" ht="12.75">
      <c r="A284" s="4" t="s">
        <v>16</v>
      </c>
    </row>
    <row r="285" spans="1:7" ht="12.75">
      <c r="A285" t="s">
        <v>103</v>
      </c>
      <c r="C285" s="6"/>
      <c r="D285" s="6"/>
      <c r="E285" s="6">
        <v>108911</v>
      </c>
      <c r="F285" s="6"/>
      <c r="G285" s="6">
        <v>118664</v>
      </c>
    </row>
    <row r="286" spans="1:8" ht="12.75">
      <c r="A286" t="s">
        <v>104</v>
      </c>
      <c r="C286" s="6"/>
      <c r="D286" s="6"/>
      <c r="E286" s="6">
        <v>600</v>
      </c>
      <c r="F286" s="6"/>
      <c r="G286" s="6">
        <v>100</v>
      </c>
      <c r="H286" s="20"/>
    </row>
    <row r="287" spans="3:7" ht="12.75">
      <c r="C287" s="6"/>
      <c r="D287" s="6"/>
      <c r="E287" s="6"/>
      <c r="F287" s="6"/>
      <c r="G287" s="6"/>
    </row>
    <row r="288" spans="1:8" ht="12.75">
      <c r="A288" s="2" t="s">
        <v>105</v>
      </c>
      <c r="C288" s="7">
        <v>113979</v>
      </c>
      <c r="D288" s="8"/>
      <c r="E288" s="7">
        <f>SUM(E285:E286)</f>
        <v>109511</v>
      </c>
      <c r="F288" s="8"/>
      <c r="G288" s="7">
        <f>SUM(G285:G287)</f>
        <v>118764</v>
      </c>
      <c r="H288" s="14"/>
    </row>
    <row r="289" spans="3:7" ht="12.75">
      <c r="C289" s="8"/>
      <c r="D289" s="8"/>
      <c r="E289" s="8"/>
      <c r="F289" s="8"/>
      <c r="G289" s="8"/>
    </row>
    <row r="290" spans="1:8" ht="12.75">
      <c r="A290" s="2" t="s">
        <v>106</v>
      </c>
      <c r="C290" s="8">
        <f>SUM(C288:C289)</f>
        <v>113979</v>
      </c>
      <c r="D290" s="8"/>
      <c r="E290" s="8">
        <f>SUM(E288)</f>
        <v>109511</v>
      </c>
      <c r="F290" s="8"/>
      <c r="G290" s="8">
        <f>SUM(G288)</f>
        <v>118764</v>
      </c>
      <c r="H290" s="14"/>
    </row>
    <row r="291" spans="1:7" ht="12.75">
      <c r="A291" s="2"/>
      <c r="C291" s="8"/>
      <c r="D291" s="8"/>
      <c r="E291" s="8"/>
      <c r="F291" s="8"/>
      <c r="G291" s="8"/>
    </row>
    <row r="292" spans="1:8" ht="12.75">
      <c r="A292" s="2" t="s">
        <v>107</v>
      </c>
      <c r="C292" s="8">
        <v>220104</v>
      </c>
      <c r="D292" s="8"/>
      <c r="E292" s="8">
        <v>334083</v>
      </c>
      <c r="F292" s="8"/>
      <c r="G292" s="8">
        <v>280000</v>
      </c>
      <c r="H292" s="14"/>
    </row>
    <row r="293" spans="1:7" ht="12.75">
      <c r="A293" s="2"/>
      <c r="C293" s="8"/>
      <c r="D293" s="8"/>
      <c r="E293" s="8"/>
      <c r="F293" s="8"/>
      <c r="G293" s="8"/>
    </row>
    <row r="294" spans="1:8" ht="12.75">
      <c r="A294" s="2" t="s">
        <v>108</v>
      </c>
      <c r="C294" s="10">
        <f>SUM(C290:C292)</f>
        <v>334083</v>
      </c>
      <c r="D294" s="10"/>
      <c r="E294" s="10">
        <f>SUM(E290:E293)</f>
        <v>443594</v>
      </c>
      <c r="F294" s="8"/>
      <c r="G294" s="10">
        <f>SUM(G290:G292)</f>
        <v>398764</v>
      </c>
      <c r="H294" s="14"/>
    </row>
    <row r="295" spans="3:7" ht="12.75">
      <c r="C295" s="6"/>
      <c r="D295" s="6"/>
      <c r="E295" s="6"/>
      <c r="F295" s="6"/>
      <c r="G295" s="6"/>
    </row>
    <row r="296" spans="1:7" ht="12.75">
      <c r="A296" s="2"/>
      <c r="C296" s="17"/>
      <c r="D296" s="17"/>
      <c r="E296" s="17"/>
      <c r="F296" s="17"/>
      <c r="G296" s="17"/>
    </row>
    <row r="297" spans="1:7" ht="12.75">
      <c r="A297" s="2"/>
      <c r="C297" s="17"/>
      <c r="D297" s="17"/>
      <c r="E297" s="17"/>
      <c r="F297" s="17"/>
      <c r="G297" s="17"/>
    </row>
    <row r="298" spans="3:7" ht="12.75">
      <c r="C298" s="6"/>
      <c r="D298" s="6"/>
      <c r="E298" s="6"/>
      <c r="F298" s="6"/>
      <c r="G298" s="6"/>
    </row>
    <row r="299" spans="1:7" ht="12.75">
      <c r="A299" s="2" t="s">
        <v>34</v>
      </c>
      <c r="C299" s="6"/>
      <c r="D299" s="6"/>
      <c r="E299" s="6"/>
      <c r="F299" s="6"/>
      <c r="G299" s="6"/>
    </row>
    <row r="300" spans="3:7" ht="12.75">
      <c r="C300" s="6"/>
      <c r="D300" s="6"/>
      <c r="E300" s="6"/>
      <c r="F300" s="6"/>
      <c r="G300" s="6"/>
    </row>
    <row r="301" spans="1:7" ht="12.75">
      <c r="A301" s="4" t="s">
        <v>109</v>
      </c>
      <c r="C301" s="6"/>
      <c r="D301" s="6"/>
      <c r="E301" s="6"/>
      <c r="F301" s="6"/>
      <c r="G301" s="6"/>
    </row>
    <row r="302" spans="1:8" ht="12.75">
      <c r="A302" t="s">
        <v>95</v>
      </c>
      <c r="C302" s="6"/>
      <c r="D302" s="6"/>
      <c r="E302" s="6">
        <v>443594</v>
      </c>
      <c r="F302" s="6"/>
      <c r="G302" s="6">
        <v>398764</v>
      </c>
      <c r="H302" s="20"/>
    </row>
    <row r="303" spans="1:8" ht="12.75">
      <c r="A303" t="s">
        <v>87</v>
      </c>
      <c r="C303" s="6"/>
      <c r="D303" s="6"/>
      <c r="E303" s="6">
        <v>0</v>
      </c>
      <c r="F303" s="6"/>
      <c r="G303" s="6">
        <v>0</v>
      </c>
      <c r="H303" s="14"/>
    </row>
    <row r="304" spans="1:7" ht="12.75">
      <c r="A304" t="s">
        <v>28</v>
      </c>
      <c r="C304" s="6"/>
      <c r="D304" s="6"/>
      <c r="E304" s="6">
        <v>0</v>
      </c>
      <c r="F304" s="6"/>
      <c r="G304" s="6">
        <v>0</v>
      </c>
    </row>
    <row r="305" spans="3:7" ht="12.75">
      <c r="C305" s="6"/>
      <c r="D305" s="6"/>
      <c r="E305" s="6"/>
      <c r="F305" s="6"/>
      <c r="G305" s="6"/>
    </row>
    <row r="306" spans="1:7" ht="12.75">
      <c r="A306" s="2" t="s">
        <v>110</v>
      </c>
      <c r="C306" s="7">
        <v>0</v>
      </c>
      <c r="D306" s="7"/>
      <c r="E306" s="7">
        <f>SUM(E302:E304)</f>
        <v>443594</v>
      </c>
      <c r="F306" s="7"/>
      <c r="G306" s="7">
        <f>SUM(G302:G304)</f>
        <v>398764</v>
      </c>
    </row>
    <row r="307" spans="3:7" ht="12.75">
      <c r="C307" s="7"/>
      <c r="D307" s="7"/>
      <c r="E307" s="7"/>
      <c r="F307" s="7"/>
      <c r="G307" s="7"/>
    </row>
    <row r="308" spans="1:7" ht="12.75">
      <c r="A308" s="2" t="s">
        <v>100</v>
      </c>
      <c r="C308" s="10">
        <f>SUM(C306)</f>
        <v>0</v>
      </c>
      <c r="D308" s="10"/>
      <c r="E308" s="10">
        <f>SUM(E306)</f>
        <v>443594</v>
      </c>
      <c r="F308" s="10"/>
      <c r="G308" s="10">
        <f>SUM(G306)</f>
        <v>398764</v>
      </c>
    </row>
    <row r="328" spans="1:7" ht="16.5">
      <c r="A328" s="21" t="s">
        <v>0</v>
      </c>
      <c r="B328" s="21"/>
      <c r="C328" s="21"/>
      <c r="D328" s="21"/>
      <c r="E328" s="21"/>
      <c r="F328" s="21"/>
      <c r="G328" s="21"/>
    </row>
    <row r="329" spans="1:7" ht="14.25">
      <c r="A329" s="22" t="s">
        <v>1</v>
      </c>
      <c r="B329" s="22"/>
      <c r="C329" s="22"/>
      <c r="D329" s="22"/>
      <c r="E329" s="22"/>
      <c r="F329" s="22"/>
      <c r="G329" s="22"/>
    </row>
    <row r="330" spans="1:7" ht="14.25">
      <c r="A330" s="5"/>
      <c r="B330" s="5"/>
      <c r="C330" s="5"/>
      <c r="D330" s="5"/>
      <c r="E330" s="5"/>
      <c r="F330" s="5"/>
      <c r="G330" s="5"/>
    </row>
    <row r="331" ht="12.75">
      <c r="A331" s="3" t="s">
        <v>115</v>
      </c>
    </row>
    <row r="332" spans="3:7" ht="12.75">
      <c r="C332" s="1" t="s">
        <v>141</v>
      </c>
      <c r="D332" s="1"/>
      <c r="E332" s="1" t="s">
        <v>142</v>
      </c>
      <c r="F332" s="1"/>
      <c r="G332" s="1" t="s">
        <v>147</v>
      </c>
    </row>
    <row r="333" spans="3:7" ht="12.75">
      <c r="C333" s="9" t="s">
        <v>3</v>
      </c>
      <c r="D333" s="1"/>
      <c r="E333" s="9" t="s">
        <v>4</v>
      </c>
      <c r="F333" s="1"/>
      <c r="G333" s="9" t="s">
        <v>5</v>
      </c>
    </row>
    <row r="334" ht="12.75">
      <c r="A334" s="2" t="s">
        <v>6</v>
      </c>
    </row>
    <row r="336" spans="1:8" ht="12.75">
      <c r="A336" t="s">
        <v>116</v>
      </c>
      <c r="C336" s="6"/>
      <c r="D336" s="6"/>
      <c r="E336" s="6">
        <v>100</v>
      </c>
      <c r="F336" s="6"/>
      <c r="G336" s="6">
        <v>100</v>
      </c>
      <c r="H336" s="16"/>
    </row>
    <row r="337" spans="1:8" ht="12.75">
      <c r="A337" t="s">
        <v>122</v>
      </c>
      <c r="C337" s="6"/>
      <c r="D337" s="6"/>
      <c r="E337" s="6">
        <v>10</v>
      </c>
      <c r="F337" s="6"/>
      <c r="G337" s="6">
        <v>10</v>
      </c>
      <c r="H337" s="14"/>
    </row>
    <row r="338" spans="1:7" ht="12.75">
      <c r="A338" t="s">
        <v>28</v>
      </c>
      <c r="C338" s="6"/>
      <c r="D338" s="6"/>
      <c r="E338" s="6">
        <v>0</v>
      </c>
      <c r="F338" s="6"/>
      <c r="G338" s="6">
        <v>0</v>
      </c>
    </row>
    <row r="339" spans="3:7" ht="12.75">
      <c r="C339" s="6"/>
      <c r="D339" s="6"/>
      <c r="E339" s="6"/>
      <c r="F339" s="6"/>
      <c r="G339" s="6"/>
    </row>
    <row r="340" spans="1:8" ht="12.75">
      <c r="A340" s="2" t="s">
        <v>105</v>
      </c>
      <c r="C340" s="7">
        <v>107</v>
      </c>
      <c r="D340" s="8"/>
      <c r="E340" s="7">
        <f>SUM(E336:E338)</f>
        <v>110</v>
      </c>
      <c r="F340" s="8"/>
      <c r="G340" s="7">
        <f>SUM(G336:G338)</f>
        <v>110</v>
      </c>
      <c r="H340" s="14"/>
    </row>
    <row r="341" spans="3:7" ht="12.75">
      <c r="C341" s="8"/>
      <c r="D341" s="8"/>
      <c r="E341" s="8"/>
      <c r="F341" s="8"/>
      <c r="G341" s="8"/>
    </row>
    <row r="342" spans="1:7" ht="12.75">
      <c r="A342" s="2" t="s">
        <v>106</v>
      </c>
      <c r="C342" s="8">
        <f>SUM(C340:C341)</f>
        <v>107</v>
      </c>
      <c r="D342" s="8"/>
      <c r="E342" s="8">
        <v>110</v>
      </c>
      <c r="F342" s="8"/>
      <c r="G342" s="8">
        <v>110</v>
      </c>
    </row>
    <row r="343" spans="1:7" ht="12.75">
      <c r="A343" s="2"/>
      <c r="C343" s="8"/>
      <c r="D343" s="8"/>
      <c r="E343" s="8"/>
      <c r="F343" s="8"/>
      <c r="G343" s="8"/>
    </row>
    <row r="344" spans="1:8" ht="12.75">
      <c r="A344" s="2" t="s">
        <v>107</v>
      </c>
      <c r="C344" s="8">
        <v>4803</v>
      </c>
      <c r="D344" s="8"/>
      <c r="E344" s="8">
        <v>4259</v>
      </c>
      <c r="F344" s="8"/>
      <c r="G344" s="8">
        <v>4369</v>
      </c>
      <c r="H344" s="14"/>
    </row>
    <row r="345" spans="1:7" ht="12.75">
      <c r="A345" s="2"/>
      <c r="C345" s="8"/>
      <c r="D345" s="8"/>
      <c r="E345" s="8"/>
      <c r="F345" s="8"/>
      <c r="G345" s="8"/>
    </row>
    <row r="346" spans="1:8" ht="12.75">
      <c r="A346" s="2" t="s">
        <v>108</v>
      </c>
      <c r="C346" s="10">
        <f>SUM(C342:C344)</f>
        <v>4910</v>
      </c>
      <c r="D346" s="8"/>
      <c r="E346" s="10">
        <f>SUM(E342:E344)</f>
        <v>4369</v>
      </c>
      <c r="F346" s="8"/>
      <c r="G346" s="10">
        <f>SUM(G342:G344)</f>
        <v>4479</v>
      </c>
      <c r="H346" s="14"/>
    </row>
    <row r="347" spans="3:7" ht="12.75">
      <c r="C347" s="6"/>
      <c r="D347" s="6"/>
      <c r="E347" s="6"/>
      <c r="F347" s="6"/>
      <c r="G347" s="6"/>
    </row>
    <row r="348" spans="1:7" ht="12.75">
      <c r="A348" s="2"/>
      <c r="C348" s="17"/>
      <c r="D348" s="17"/>
      <c r="E348" s="17"/>
      <c r="F348" s="17"/>
      <c r="G348" s="17"/>
    </row>
    <row r="349" spans="1:7" ht="12.75">
      <c r="A349" s="2"/>
      <c r="C349" s="17"/>
      <c r="D349" s="17"/>
      <c r="E349" s="17"/>
      <c r="F349" s="17"/>
      <c r="G349" s="17"/>
    </row>
    <row r="350" spans="3:7" ht="12.75">
      <c r="C350" s="6"/>
      <c r="D350" s="6"/>
      <c r="E350" s="6"/>
      <c r="F350" s="6"/>
      <c r="G350" s="6"/>
    </row>
    <row r="351" spans="1:7" ht="12.75">
      <c r="A351" s="2" t="s">
        <v>34</v>
      </c>
      <c r="C351" s="6"/>
      <c r="D351" s="6"/>
      <c r="E351" s="6"/>
      <c r="F351" s="6"/>
      <c r="G351" s="6"/>
    </row>
    <row r="352" spans="3:7" ht="12.75">
      <c r="C352" s="6"/>
      <c r="D352" s="6"/>
      <c r="E352" s="6"/>
      <c r="F352" s="6"/>
      <c r="G352" s="6"/>
    </row>
    <row r="353" spans="1:7" ht="12.75">
      <c r="A353" s="4" t="s">
        <v>117</v>
      </c>
      <c r="C353" s="6"/>
      <c r="D353" s="6"/>
      <c r="E353" s="6"/>
      <c r="F353" s="6"/>
      <c r="G353" s="6"/>
    </row>
    <row r="354" spans="1:8" ht="12.75">
      <c r="A354" t="s">
        <v>125</v>
      </c>
      <c r="C354" s="6"/>
      <c r="D354" s="6"/>
      <c r="E354" s="6">
        <v>4369</v>
      </c>
      <c r="F354" s="6"/>
      <c r="G354" s="6">
        <v>4479</v>
      </c>
      <c r="H354" s="16"/>
    </row>
    <row r="355" spans="3:7" ht="12.75">
      <c r="C355" s="6"/>
      <c r="D355" s="6"/>
      <c r="E355" s="6"/>
      <c r="F355" s="6"/>
      <c r="G355" s="6"/>
    </row>
    <row r="356" spans="3:7" ht="12.75">
      <c r="C356" s="6"/>
      <c r="D356" s="6"/>
      <c r="E356" s="6"/>
      <c r="F356" s="6"/>
      <c r="G356" s="6"/>
    </row>
    <row r="357" spans="1:7" ht="12.75">
      <c r="A357" s="2" t="s">
        <v>118</v>
      </c>
      <c r="C357" s="7">
        <v>651</v>
      </c>
      <c r="D357" s="7"/>
      <c r="E357" s="7">
        <f>SUM(E354:E355)</f>
        <v>4369</v>
      </c>
      <c r="F357" s="7"/>
      <c r="G357" s="7">
        <f>SUM(G354:G355)</f>
        <v>4479</v>
      </c>
    </row>
    <row r="358" spans="3:7" ht="12.75">
      <c r="C358" s="7"/>
      <c r="D358" s="7"/>
      <c r="E358" s="7"/>
      <c r="F358" s="7"/>
      <c r="G358" s="7"/>
    </row>
    <row r="359" spans="1:7" ht="12.75">
      <c r="A359" s="2" t="s">
        <v>100</v>
      </c>
      <c r="C359" s="10">
        <f>SUM(C357)</f>
        <v>651</v>
      </c>
      <c r="D359" s="10"/>
      <c r="E359" s="10">
        <f>SUM(E357)</f>
        <v>4369</v>
      </c>
      <c r="F359" s="10"/>
      <c r="G359" s="10">
        <f>SUM(G357)</f>
        <v>4479</v>
      </c>
    </row>
    <row r="364" ht="12.75">
      <c r="G364" t="s">
        <v>133</v>
      </c>
    </row>
  </sheetData>
  <sheetProtection/>
  <mergeCells count="14">
    <mergeCell ref="A328:G328"/>
    <mergeCell ref="A329:G329"/>
    <mergeCell ref="A208:G208"/>
    <mergeCell ref="A209:G209"/>
    <mergeCell ref="A276:G276"/>
    <mergeCell ref="A277:G277"/>
    <mergeCell ref="A101:G101"/>
    <mergeCell ref="A102:G102"/>
    <mergeCell ref="A148:G148"/>
    <mergeCell ref="A149:G149"/>
    <mergeCell ref="A1:G1"/>
    <mergeCell ref="A2:G2"/>
    <mergeCell ref="A54:G54"/>
    <mergeCell ref="A55:G55"/>
  </mergeCells>
  <printOptions/>
  <pageMargins left="0.25" right="0.25" top="0.25" bottom="0.25" header="0.5" footer="0.22"/>
  <pageSetup horizontalDpi="600" verticalDpi="600" orientation="portrait" r:id="rId1"/>
  <headerFooter alignWithMargins="0">
    <oddFooter>&amp;L17-18 Budget Amendment
6/13/17  2nd Reading
&amp;C&amp;P&amp;R
</oddFooter>
  </headerFooter>
  <rowBreaks count="5" manualBreakCount="5">
    <brk id="52" max="255" man="1"/>
    <brk id="99" max="255" man="1"/>
    <brk id="146" max="255" man="1"/>
    <brk id="206" max="255" man="1"/>
    <brk id="32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Town of Pleasant View</dc:creator>
  <cp:keywords/>
  <dc:description/>
  <cp:lastModifiedBy>recorder</cp:lastModifiedBy>
  <cp:lastPrinted>2017-04-04T15:05:07Z</cp:lastPrinted>
  <dcterms:created xsi:type="dcterms:W3CDTF">2002-10-25T21:08:35Z</dcterms:created>
  <dcterms:modified xsi:type="dcterms:W3CDTF">2017-04-04T15:09:59Z</dcterms:modified>
  <cp:category/>
  <cp:version/>
  <cp:contentType/>
  <cp:contentStatus/>
</cp:coreProperties>
</file>